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C:\Users\pn26qvj\Downloads\"/>
    </mc:Choice>
  </mc:AlternateContent>
  <xr:revisionPtr revIDLastSave="0" documentId="13_ncr:1_{C0DF0154-63BA-44B2-9E66-61464C43797E}" xr6:coauthVersionLast="47" xr6:coauthVersionMax="47" xr10:uidLastSave="{00000000-0000-0000-0000-000000000000}"/>
  <bookViews>
    <workbookView xWindow="780" yWindow="780" windowWidth="21600" windowHeight="11385" xr2:uid="{6CC57B32-2488-5244-B7A6-FB7E808234AC}"/>
  </bookViews>
  <sheets>
    <sheet name="Journal de travail" sheetId="1" r:id="rId1"/>
    <sheet name="Plannification" sheetId="2" r:id="rId2"/>
    <sheet name="Initiale VS Effective" sheetId="4" r:id="rId3"/>
  </sheets>
  <definedNames>
    <definedName name="_xlnm._FilterDatabase" localSheetId="0">'Journal de travail'!$A$6:$G$6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11" i="2" l="1"/>
  <c r="B10" i="2"/>
  <c r="A10" i="2"/>
  <c r="M10" i="2"/>
  <c r="C12" i="2"/>
  <c r="M7" i="2"/>
  <c r="M8" i="2"/>
  <c r="M9" i="2"/>
  <c r="M6" i="2"/>
  <c r="L9" i="2"/>
  <c r="L8" i="2"/>
  <c r="L7" i="2"/>
  <c r="L6" i="2"/>
  <c r="D4" i="1"/>
  <c r="A532" i="1"/>
  <c r="A531" i="1"/>
  <c r="A530" i="1"/>
  <c r="A529" i="1"/>
  <c r="A528" i="1"/>
  <c r="A527" i="1"/>
  <c r="A526" i="1"/>
  <c r="A525" i="1"/>
  <c r="A524" i="1"/>
  <c r="A523" i="1"/>
  <c r="A522" i="1"/>
  <c r="A521" i="1"/>
  <c r="A520" i="1"/>
  <c r="A519" i="1"/>
  <c r="A518" i="1"/>
  <c r="A517" i="1"/>
  <c r="A516" i="1"/>
  <c r="A515" i="1"/>
  <c r="A514" i="1"/>
  <c r="A513" i="1"/>
  <c r="A512" i="1"/>
  <c r="A511" i="1"/>
  <c r="A510" i="1"/>
  <c r="A509" i="1"/>
  <c r="A508" i="1"/>
  <c r="A507" i="1"/>
  <c r="A506" i="1"/>
  <c r="A505" i="1"/>
  <c r="A504" i="1"/>
  <c r="A503" i="1"/>
  <c r="A502" i="1"/>
  <c r="A501" i="1"/>
  <c r="A500" i="1"/>
  <c r="A499" i="1"/>
  <c r="A498" i="1"/>
  <c r="A497" i="1"/>
  <c r="A496" i="1"/>
  <c r="A495" i="1"/>
  <c r="A494" i="1"/>
  <c r="A493" i="1"/>
  <c r="A492" i="1"/>
  <c r="A491" i="1"/>
  <c r="A490" i="1"/>
  <c r="A489" i="1"/>
  <c r="A488" i="1"/>
  <c r="A487" i="1"/>
  <c r="A486" i="1"/>
  <c r="A485" i="1"/>
  <c r="A484" i="1"/>
  <c r="A483" i="1"/>
  <c r="A482" i="1"/>
  <c r="A481" i="1"/>
  <c r="A480" i="1"/>
  <c r="A479" i="1"/>
  <c r="A478" i="1"/>
  <c r="A477" i="1"/>
  <c r="A476" i="1"/>
  <c r="A475" i="1"/>
  <c r="A474" i="1"/>
  <c r="A473" i="1"/>
  <c r="A472" i="1"/>
  <c r="A471" i="1"/>
  <c r="A470" i="1"/>
  <c r="A469" i="1"/>
  <c r="A468" i="1"/>
  <c r="A467" i="1"/>
  <c r="A466" i="1"/>
  <c r="A465" i="1"/>
  <c r="A464" i="1"/>
  <c r="A463" i="1"/>
  <c r="A462" i="1"/>
  <c r="A461" i="1"/>
  <c r="A460" i="1"/>
  <c r="A459" i="1"/>
  <c r="A458" i="1"/>
  <c r="A457" i="1"/>
  <c r="A456" i="1"/>
  <c r="A455" i="1"/>
  <c r="A454" i="1"/>
  <c r="A453" i="1"/>
  <c r="A452" i="1"/>
  <c r="A451" i="1"/>
  <c r="A450" i="1"/>
  <c r="A449" i="1"/>
  <c r="A448" i="1"/>
  <c r="A447" i="1"/>
  <c r="A446" i="1"/>
  <c r="A445" i="1"/>
  <c r="A444" i="1"/>
  <c r="A443" i="1"/>
  <c r="A442" i="1"/>
  <c r="A441" i="1"/>
  <c r="A440" i="1"/>
  <c r="A439" i="1"/>
  <c r="A438" i="1"/>
  <c r="A437" i="1"/>
  <c r="A436" i="1"/>
  <c r="A435" i="1"/>
  <c r="A434" i="1"/>
  <c r="A433" i="1"/>
  <c r="A432" i="1"/>
  <c r="A431" i="1"/>
  <c r="A430" i="1"/>
  <c r="A429" i="1"/>
  <c r="A428" i="1"/>
  <c r="A427" i="1"/>
  <c r="A426" i="1"/>
  <c r="A425" i="1"/>
  <c r="A424" i="1"/>
  <c r="A423" i="1"/>
  <c r="A422" i="1"/>
  <c r="A421" i="1"/>
  <c r="A420" i="1"/>
  <c r="A419" i="1"/>
  <c r="A418" i="1"/>
  <c r="A417" i="1"/>
  <c r="A416" i="1"/>
  <c r="A415" i="1"/>
  <c r="A414" i="1"/>
  <c r="A413" i="1"/>
  <c r="A412" i="1"/>
  <c r="A411" i="1"/>
  <c r="A410" i="1"/>
  <c r="A409" i="1"/>
  <c r="A408" i="1"/>
  <c r="A407" i="1"/>
  <c r="A406" i="1"/>
  <c r="A405" i="1"/>
  <c r="A404" i="1"/>
  <c r="A403" i="1"/>
  <c r="A402" i="1"/>
  <c r="A401" i="1"/>
  <c r="A400" i="1"/>
  <c r="A399" i="1"/>
  <c r="A398" i="1"/>
  <c r="A397" i="1"/>
  <c r="A396" i="1"/>
  <c r="A395" i="1"/>
  <c r="A394" i="1"/>
  <c r="A393" i="1"/>
  <c r="A392" i="1"/>
  <c r="A391" i="1"/>
  <c r="A390" i="1"/>
  <c r="A389" i="1"/>
  <c r="A388" i="1"/>
  <c r="A387" i="1"/>
  <c r="A386" i="1"/>
  <c r="A385" i="1"/>
  <c r="A384" i="1"/>
  <c r="A383" i="1"/>
  <c r="A382" i="1"/>
  <c r="A381" i="1"/>
  <c r="A380" i="1"/>
  <c r="A379" i="1"/>
  <c r="A378" i="1"/>
  <c r="A377" i="1"/>
  <c r="A376" i="1"/>
  <c r="A375" i="1"/>
  <c r="A374" i="1"/>
  <c r="A373" i="1"/>
  <c r="A372" i="1"/>
  <c r="A371" i="1"/>
  <c r="A370" i="1"/>
  <c r="A369" i="1"/>
  <c r="A368" i="1"/>
  <c r="A367" i="1"/>
  <c r="A366" i="1"/>
  <c r="A365" i="1"/>
  <c r="A364" i="1"/>
  <c r="A363" i="1"/>
  <c r="A362" i="1"/>
  <c r="A361" i="1"/>
  <c r="A360" i="1"/>
  <c r="A359" i="1"/>
  <c r="A358" i="1"/>
  <c r="A357" i="1"/>
  <c r="A356" i="1"/>
  <c r="A355" i="1"/>
  <c r="A354" i="1"/>
  <c r="A353" i="1"/>
  <c r="A352" i="1"/>
  <c r="A351" i="1"/>
  <c r="A350" i="1"/>
  <c r="A349" i="1"/>
  <c r="A348" i="1"/>
  <c r="A347" i="1"/>
  <c r="A346" i="1"/>
  <c r="A345" i="1"/>
  <c r="A344" i="1"/>
  <c r="A343" i="1"/>
  <c r="A342" i="1"/>
  <c r="A341" i="1"/>
  <c r="A340" i="1"/>
  <c r="A339" i="1"/>
  <c r="A338" i="1"/>
  <c r="A337" i="1"/>
  <c r="A336" i="1"/>
  <c r="A335" i="1"/>
  <c r="A334" i="1"/>
  <c r="A333" i="1"/>
  <c r="A332" i="1"/>
  <c r="A331" i="1"/>
  <c r="A330" i="1"/>
  <c r="A329" i="1"/>
  <c r="A328" i="1"/>
  <c r="A327" i="1"/>
  <c r="A326" i="1"/>
  <c r="A325" i="1"/>
  <c r="A324" i="1"/>
  <c r="A323" i="1"/>
  <c r="A322" i="1"/>
  <c r="A321" i="1"/>
  <c r="A320" i="1"/>
  <c r="A319" i="1"/>
  <c r="A318" i="1"/>
  <c r="A317" i="1"/>
  <c r="A316" i="1"/>
  <c r="A315" i="1"/>
  <c r="A314" i="1"/>
  <c r="A313" i="1"/>
  <c r="A312" i="1"/>
  <c r="A311" i="1"/>
  <c r="A310" i="1"/>
  <c r="A309" i="1"/>
  <c r="A308" i="1"/>
  <c r="A307" i="1"/>
  <c r="A306" i="1"/>
  <c r="A305" i="1"/>
  <c r="A304" i="1"/>
  <c r="A303" i="1"/>
  <c r="A302" i="1"/>
  <c r="A301" i="1"/>
  <c r="A300" i="1"/>
  <c r="A299" i="1"/>
  <c r="A298" i="1"/>
  <c r="A297" i="1"/>
  <c r="A296" i="1"/>
  <c r="A295" i="1"/>
  <c r="A294" i="1"/>
  <c r="A293" i="1"/>
  <c r="A292" i="1"/>
  <c r="A291" i="1"/>
  <c r="A290" i="1"/>
  <c r="A289" i="1"/>
  <c r="A288" i="1"/>
  <c r="A287" i="1"/>
  <c r="A286" i="1"/>
  <c r="A285" i="1"/>
  <c r="A284" i="1"/>
  <c r="A283" i="1"/>
  <c r="A282" i="1"/>
  <c r="A281" i="1"/>
  <c r="A280" i="1"/>
  <c r="A279" i="1"/>
  <c r="A278" i="1"/>
  <c r="A277" i="1"/>
  <c r="A276" i="1"/>
  <c r="A275" i="1"/>
  <c r="A274" i="1"/>
  <c r="A273" i="1"/>
  <c r="A272" i="1"/>
  <c r="A271" i="1"/>
  <c r="A270" i="1"/>
  <c r="A269" i="1"/>
  <c r="A268" i="1"/>
  <c r="A267" i="1"/>
  <c r="A266" i="1"/>
  <c r="A265" i="1"/>
  <c r="A264" i="1"/>
  <c r="A263" i="1"/>
  <c r="A262" i="1"/>
  <c r="A261" i="1"/>
  <c r="A260" i="1"/>
  <c r="A259" i="1"/>
  <c r="A258" i="1"/>
  <c r="A257" i="1"/>
  <c r="A256" i="1"/>
  <c r="A255" i="1"/>
  <c r="A254" i="1"/>
  <c r="A253" i="1"/>
  <c r="A252" i="1"/>
  <c r="A251" i="1"/>
  <c r="A250" i="1"/>
  <c r="A249" i="1"/>
  <c r="A248" i="1"/>
  <c r="A247" i="1"/>
  <c r="A246" i="1"/>
  <c r="A245" i="1"/>
  <c r="A244" i="1"/>
  <c r="A243" i="1"/>
  <c r="A242" i="1"/>
  <c r="A241" i="1"/>
  <c r="A240" i="1"/>
  <c r="A239" i="1"/>
  <c r="A238" i="1"/>
  <c r="A237" i="1"/>
  <c r="A236" i="1"/>
  <c r="A235" i="1"/>
  <c r="A234" i="1"/>
  <c r="A233" i="1"/>
  <c r="A232" i="1"/>
  <c r="A231" i="1"/>
  <c r="A230" i="1"/>
  <c r="A229" i="1"/>
  <c r="A228" i="1"/>
  <c r="A227" i="1"/>
  <c r="A226" i="1"/>
  <c r="A225" i="1"/>
  <c r="A224" i="1"/>
  <c r="A223" i="1"/>
  <c r="A222" i="1"/>
  <c r="A221" i="1"/>
  <c r="A220" i="1"/>
  <c r="A219" i="1"/>
  <c r="A218" i="1"/>
  <c r="A217" i="1"/>
  <c r="A216" i="1"/>
  <c r="A215" i="1"/>
  <c r="A214" i="1"/>
  <c r="A213" i="1"/>
  <c r="A212" i="1"/>
  <c r="A211" i="1"/>
  <c r="A210" i="1"/>
  <c r="A209" i="1"/>
  <c r="A208" i="1"/>
  <c r="A207" i="1"/>
  <c r="A206" i="1"/>
  <c r="A205" i="1"/>
  <c r="A204" i="1"/>
  <c r="A203" i="1"/>
  <c r="A202" i="1"/>
  <c r="A201" i="1"/>
  <c r="A200" i="1"/>
  <c r="A199" i="1"/>
  <c r="A198" i="1"/>
  <c r="A197" i="1"/>
  <c r="A196" i="1"/>
  <c r="A195" i="1"/>
  <c r="A194" i="1"/>
  <c r="A193" i="1"/>
  <c r="A192" i="1"/>
  <c r="A191" i="1"/>
  <c r="A190" i="1"/>
  <c r="A189" i="1"/>
  <c r="A188" i="1"/>
  <c r="A187" i="1"/>
  <c r="A186" i="1"/>
  <c r="A185" i="1"/>
  <c r="A184" i="1"/>
  <c r="A183" i="1"/>
  <c r="A182" i="1"/>
  <c r="A181" i="1"/>
  <c r="A180" i="1"/>
  <c r="A179" i="1"/>
  <c r="A178" i="1"/>
  <c r="A177" i="1"/>
  <c r="A176" i="1"/>
  <c r="A175" i="1"/>
  <c r="A174" i="1"/>
  <c r="A173" i="1"/>
  <c r="A172" i="1"/>
  <c r="A171" i="1"/>
  <c r="A170" i="1"/>
  <c r="A169" i="1"/>
  <c r="A168" i="1"/>
  <c r="A167" i="1"/>
  <c r="A166" i="1"/>
  <c r="A165" i="1"/>
  <c r="A164" i="1"/>
  <c r="A163" i="1"/>
  <c r="A162" i="1"/>
  <c r="A161" i="1"/>
  <c r="A160" i="1"/>
  <c r="A159" i="1"/>
  <c r="A158" i="1"/>
  <c r="A157" i="1"/>
  <c r="A156" i="1"/>
  <c r="A155" i="1"/>
  <c r="A154" i="1"/>
  <c r="A153" i="1"/>
  <c r="A152" i="1"/>
  <c r="A151" i="1"/>
  <c r="A150" i="1"/>
  <c r="A149" i="1"/>
  <c r="A148" i="1"/>
  <c r="A147" i="1"/>
  <c r="A146" i="1"/>
  <c r="A145" i="1"/>
  <c r="A144" i="1"/>
  <c r="A143" i="1"/>
  <c r="A142" i="1"/>
  <c r="A141" i="1"/>
  <c r="A140" i="1"/>
  <c r="A139" i="1"/>
  <c r="A138" i="1"/>
  <c r="A137" i="1"/>
  <c r="A136" i="1"/>
  <c r="A135" i="1"/>
  <c r="A134" i="1"/>
  <c r="A133" i="1"/>
  <c r="A132" i="1"/>
  <c r="A131" i="1"/>
  <c r="A130" i="1"/>
  <c r="A129" i="1"/>
  <c r="A128" i="1"/>
  <c r="A127" i="1"/>
  <c r="A126" i="1"/>
  <c r="A125" i="1"/>
  <c r="A124" i="1"/>
  <c r="A123" i="1"/>
  <c r="A122" i="1"/>
  <c r="A121" i="1"/>
  <c r="A120" i="1"/>
  <c r="A119" i="1"/>
  <c r="A118" i="1"/>
  <c r="A117" i="1"/>
  <c r="A116" i="1"/>
  <c r="A115" i="1"/>
  <c r="A114" i="1"/>
  <c r="A113" i="1"/>
  <c r="A112" i="1"/>
  <c r="A111" i="1"/>
  <c r="A110" i="1"/>
  <c r="A109" i="1"/>
  <c r="A108" i="1"/>
  <c r="A107" i="1"/>
  <c r="A106" i="1"/>
  <c r="A105" i="1"/>
  <c r="A104" i="1"/>
  <c r="A103" i="1"/>
  <c r="A102" i="1"/>
  <c r="A101" i="1"/>
  <c r="A100" i="1"/>
  <c r="A99" i="1"/>
  <c r="A98" i="1"/>
  <c r="A97" i="1"/>
  <c r="A96" i="1"/>
  <c r="A95" i="1"/>
  <c r="A94" i="1"/>
  <c r="A93" i="1"/>
  <c r="A92" i="1"/>
  <c r="A91" i="1"/>
  <c r="A90" i="1"/>
  <c r="A89" i="1"/>
  <c r="A88" i="1"/>
  <c r="A87" i="1"/>
  <c r="A86" i="1"/>
  <c r="A85" i="1"/>
  <c r="A84" i="1"/>
  <c r="A83" i="1"/>
  <c r="A82" i="1"/>
  <c r="A81" i="1"/>
  <c r="A80" i="1"/>
  <c r="A79" i="1"/>
  <c r="A78" i="1"/>
  <c r="A77" i="1"/>
  <c r="A76" i="1"/>
  <c r="A75" i="1"/>
  <c r="A74" i="1"/>
  <c r="A73" i="1"/>
  <c r="A72" i="1"/>
  <c r="A71" i="1"/>
  <c r="A70" i="1"/>
  <c r="A69" i="1"/>
  <c r="A68" i="1"/>
  <c r="A67" i="1"/>
  <c r="A66" i="1"/>
  <c r="A65" i="1"/>
  <c r="A64" i="1"/>
  <c r="A63" i="1"/>
  <c r="A62" i="1"/>
  <c r="A61" i="1"/>
  <c r="A60" i="1"/>
  <c r="A59" i="1"/>
  <c r="A58" i="1"/>
  <c r="A57" i="1"/>
  <c r="A56" i="1"/>
  <c r="A55" i="1"/>
  <c r="A54" i="1"/>
  <c r="A53" i="1"/>
  <c r="A52" i="1"/>
  <c r="A51" i="1"/>
  <c r="A50" i="1"/>
  <c r="A49" i="1"/>
  <c r="A48" i="1"/>
  <c r="A47" i="1"/>
  <c r="A46" i="1"/>
  <c r="A45" i="1"/>
  <c r="A44" i="1"/>
  <c r="A43" i="1"/>
  <c r="A42" i="1"/>
  <c r="A41" i="1"/>
  <c r="A40" i="1"/>
  <c r="A39" i="1"/>
  <c r="A38" i="1"/>
  <c r="A37" i="1"/>
  <c r="A36" i="1"/>
  <c r="A35" i="1"/>
  <c r="A34" i="1"/>
  <c r="A33" i="1"/>
  <c r="A32" i="1"/>
  <c r="A31" i="1"/>
  <c r="A30" i="1"/>
  <c r="A29" i="1"/>
  <c r="A28" i="1"/>
  <c r="A27" i="1"/>
  <c r="A26" i="1"/>
  <c r="A25" i="1"/>
  <c r="A24" i="1"/>
  <c r="A23" i="1"/>
  <c r="A22" i="1"/>
  <c r="A21" i="1"/>
  <c r="A20" i="1"/>
  <c r="A19" i="1"/>
  <c r="A18" i="1"/>
  <c r="A17" i="1"/>
  <c r="A16" i="1"/>
  <c r="A15" i="1"/>
  <c r="A14" i="1"/>
  <c r="A13" i="1"/>
  <c r="A12" i="1"/>
  <c r="A11" i="1"/>
  <c r="A10" i="1"/>
  <c r="A9" i="1"/>
  <c r="A8" i="1"/>
  <c r="A7" i="1"/>
  <c r="C10" i="2" l="1"/>
  <c r="F10" i="2"/>
  <c r="C4" i="1"/>
  <c r="E7" i="2"/>
  <c r="A7" i="2" s="1"/>
  <c r="E8" i="2"/>
  <c r="A8" i="2" s="1"/>
  <c r="E9" i="2"/>
  <c r="A9" i="2" s="1"/>
  <c r="E6" i="2"/>
  <c r="B6" i="2" s="1"/>
  <c r="E4" i="1" l="1"/>
  <c r="C3" i="1" s="1"/>
  <c r="B8" i="2"/>
  <c r="F8" i="2" s="1"/>
  <c r="B7" i="2"/>
  <c r="F7" i="2" s="1"/>
  <c r="A6" i="2"/>
  <c r="B9" i="2"/>
  <c r="F9" i="2" s="1"/>
  <c r="B11" i="2" l="1"/>
  <c r="A11" i="2"/>
  <c r="F6" i="2"/>
  <c r="C6" i="2"/>
  <c r="C7" i="2"/>
  <c r="C8" i="2"/>
  <c r="C9" i="2"/>
  <c r="C11" i="2" l="1"/>
  <c r="G10" i="2" s="1"/>
  <c r="F11" i="2"/>
  <c r="G6" i="2" l="1"/>
  <c r="G11" i="2"/>
  <c r="G9" i="2"/>
  <c r="G7" i="2"/>
  <c r="G8" i="2"/>
</calcChain>
</file>

<file path=xl/sharedStrings.xml><?xml version="1.0" encoding="utf-8"?>
<sst xmlns="http://schemas.openxmlformats.org/spreadsheetml/2006/main" count="59" uniqueCount="41">
  <si>
    <t>Auteur:</t>
  </si>
  <si>
    <t>Projet:</t>
  </si>
  <si>
    <t>Analyse</t>
  </si>
  <si>
    <t>Test</t>
  </si>
  <si>
    <t>Documentation</t>
  </si>
  <si>
    <t>Temps total:</t>
  </si>
  <si>
    <t>Date:</t>
  </si>
  <si>
    <t>Semaine</t>
  </si>
  <si>
    <t>Jour</t>
  </si>
  <si>
    <t>Type</t>
  </si>
  <si>
    <t>Description</t>
  </si>
  <si>
    <t>Remarques/problèmes</t>
  </si>
  <si>
    <t>Type d'activité</t>
  </si>
  <si>
    <t>Total heures</t>
  </si>
  <si>
    <t>Temps</t>
  </si>
  <si>
    <t>min.</t>
  </si>
  <si>
    <t>Heures</t>
  </si>
  <si>
    <t>Minutes</t>
  </si>
  <si>
    <t>Total</t>
  </si>
  <si>
    <t>Implémentation</t>
  </si>
  <si>
    <t xml:space="preserve">h.      </t>
  </si>
  <si>
    <t>Plannification Initiale</t>
  </si>
  <si>
    <t>en %</t>
  </si>
  <si>
    <t>heures</t>
  </si>
  <si>
    <t>Total heures TPI</t>
  </si>
  <si>
    <t>Plannification Effective</t>
  </si>
  <si>
    <t xml:space="preserve">Total </t>
  </si>
  <si>
    <t>Journal de travail</t>
  </si>
  <si>
    <t>Absent</t>
  </si>
  <si>
    <t>Étude du cahier des charges</t>
  </si>
  <si>
    <t>Création du mld</t>
  </si>
  <si>
    <t>25.08.2025 au 29.10.2025</t>
  </si>
  <si>
    <t>Braimi Albert</t>
  </si>
  <si>
    <t>P_DB 106</t>
  </si>
  <si>
    <t>Recu du test 2</t>
  </si>
  <si>
    <t>M. Charmier était en bas de l'escalier en train de parler avec M. Piot et nous ne pouvions pas entrer dans la classe fermée pour avancer notre incroyable projet (j'ai inclus le temps pour écrire cette ligne dans les 5m)</t>
  </si>
  <si>
    <t>Insertion des données</t>
  </si>
  <si>
    <t>Mise en forme du rapport</t>
  </si>
  <si>
    <t>Comment faire pour backup correctement les données</t>
  </si>
  <si>
    <t>Création du script de backup</t>
  </si>
  <si>
    <t>Résolution des requetes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</si>
</sst>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dd/mm/yyyy;@" x16r2:formatCode16="[$-en-CH,1]dd/mm/yyyy;@"/>
    <numFmt numFmtId="165" formatCode="[$]hh:mm;@" x16r2:formatCode16="[$-en-CH,1]hh:mm;@"/>
    <numFmt numFmtId="166" formatCode="0\ &quot;h&quot;"/>
    <numFmt numFmtId="167" formatCode="dd\ mmm"/>
    <numFmt numFmtId="168" formatCode="00\ &quot;min&quot;"/>
  </numFmts>
  <fonts count="16" x14ac:knownFonts="1">
    <font>
      <sz val="12"/>
      <color theme="1"/>
      <name val="Calibri"/>
      <family val="2"/>
      <scheme val="minor"/>
    </font>
    <font>
      <sz val="18"/>
      <color theme="1"/>
      <name val="Calibri"/>
      <family val="2"/>
      <scheme val="minor"/>
    </font>
    <font>
      <sz val="18"/>
      <color rgb="FFFF0000"/>
      <name val="Calibri"/>
      <family val="2"/>
      <scheme val="minor"/>
    </font>
    <font>
      <b/>
      <sz val="18"/>
      <color theme="1"/>
      <name val="Calibri"/>
      <family val="2"/>
      <scheme val="minor"/>
    </font>
    <font>
      <sz val="18"/>
      <name val="Calibri"/>
      <family val="2"/>
      <scheme val="minor"/>
    </font>
    <font>
      <b/>
      <sz val="12"/>
      <color theme="1"/>
      <name val="Calibri"/>
      <family val="2"/>
      <scheme val="minor"/>
    </font>
    <font>
      <sz val="12"/>
      <name val="Calibri"/>
      <family val="2"/>
      <scheme val="minor"/>
    </font>
    <font>
      <b/>
      <sz val="14"/>
      <name val="Calibri"/>
      <family val="2"/>
      <scheme val="minor"/>
    </font>
    <font>
      <b/>
      <sz val="14"/>
      <color theme="1"/>
      <name val="Calibri"/>
      <family val="2"/>
      <scheme val="minor"/>
    </font>
    <font>
      <sz val="14"/>
      <color theme="1"/>
      <name val="Calibri"/>
      <family val="2"/>
      <scheme val="minor"/>
    </font>
    <font>
      <sz val="14"/>
      <color theme="0"/>
      <name val="Calibri"/>
      <family val="2"/>
      <scheme val="minor"/>
    </font>
    <font>
      <sz val="14"/>
      <color rgb="FF0070C0"/>
      <name val="Calibri"/>
      <family val="2"/>
      <scheme val="minor"/>
    </font>
    <font>
      <sz val="18"/>
      <color rgb="FF0070C0"/>
      <name val="Calibri"/>
      <family val="2"/>
      <scheme val="minor"/>
    </font>
    <font>
      <b/>
      <sz val="16"/>
      <color theme="1"/>
      <name val="Calibri"/>
      <family val="2"/>
      <scheme val="minor"/>
    </font>
    <font>
      <b/>
      <sz val="18"/>
      <name val="Calibri"/>
      <family val="2"/>
      <scheme val="minor"/>
    </font>
    <font>
      <b/>
      <sz val="16"/>
      <color rgb="FF0070C0"/>
      <name val="Calibri"/>
      <family val="2"/>
      <scheme val="minor"/>
    </font>
  </fonts>
  <fills count="14">
    <fill>
      <patternFill patternType="none"/>
    </fill>
    <fill>
      <patternFill patternType="gray125"/>
    </fill>
    <fill>
      <patternFill patternType="solid">
        <fgColor theme="2" tint="-9.9978637043366805E-2"/>
        <bgColor indexed="64"/>
      </patternFill>
    </fill>
    <fill>
      <patternFill patternType="solid">
        <fgColor theme="0" tint="-0.14999847407452621"/>
        <bgColor theme="0" tint="-0.14999847407452621"/>
      </patternFill>
    </fill>
    <fill>
      <patternFill patternType="solid">
        <fgColor rgb="FF00B0F0"/>
        <bgColor indexed="64"/>
      </patternFill>
    </fill>
    <fill>
      <patternFill patternType="solid">
        <fgColor theme="2" tint="-0.499984740745262"/>
        <bgColor indexed="64"/>
      </patternFill>
    </fill>
    <fill>
      <patternFill patternType="solid">
        <fgColor rgb="FF7030A0"/>
        <bgColor indexed="64"/>
      </patternFill>
    </fill>
    <fill>
      <patternFill patternType="solid">
        <fgColor rgb="FF0070C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theme="0" tint="-0.14999847407452621"/>
      </patternFill>
    </fill>
    <fill>
      <patternFill patternType="solid">
        <fgColor theme="0" tint="-0.249977111117893"/>
        <bgColor indexed="64"/>
      </patternFill>
    </fill>
    <fill>
      <patternFill patternType="solid">
        <fgColor rgb="FFDFC18D"/>
        <bgColor indexed="64"/>
      </patternFill>
    </fill>
    <fill>
      <patternFill patternType="solid">
        <fgColor theme="0"/>
        <bgColor indexed="64"/>
      </patternFill>
    </fill>
  </fills>
  <borders count="4">
    <border>
      <left/>
      <right/>
      <top/>
      <bottom/>
      <diagonal/>
    </border>
    <border>
      <left/>
      <right/>
      <top style="thin">
        <color theme="1"/>
      </top>
      <bottom/>
      <diagonal/>
    </border>
    <border>
      <left style="hair">
        <color theme="0" tint="-0.24994659260841701"/>
      </left>
      <right style="hair">
        <color theme="0" tint="-0.24994659260841701"/>
      </right>
      <top style="hair">
        <color theme="0" tint="-0.24994659260841701"/>
      </top>
      <bottom style="hair">
        <color theme="0" tint="-0.2499465926084170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1">
    <xf numFmtId="0" fontId="0" fillId="0" borderId="0"/>
  </cellStyleXfs>
  <cellXfs count="87">
    <xf numFmtId="0" fontId="0" fillId="0" borderId="0" xfId="0"/>
    <xf numFmtId="16" fontId="0" fillId="0" borderId="0" xfId="0" applyNumberFormat="1"/>
    <xf numFmtId="20" fontId="0" fillId="0" borderId="0" xfId="0" applyNumberFormat="1"/>
    <xf numFmtId="0" fontId="1" fillId="0" borderId="0" xfId="0" applyFont="1"/>
    <xf numFmtId="16" fontId="1" fillId="0" borderId="0" xfId="0" applyNumberFormat="1" applyFont="1" applyAlignment="1">
      <alignment horizontal="right"/>
    </xf>
    <xf numFmtId="0" fontId="1" fillId="0" borderId="0" xfId="0" applyFont="1" applyAlignment="1">
      <alignment horizontal="right"/>
    </xf>
    <xf numFmtId="164" fontId="2" fillId="0" borderId="0" xfId="0" applyNumberFormat="1" applyFont="1" applyAlignment="1" applyProtection="1">
      <alignment horizontal="left"/>
      <protection locked="0"/>
    </xf>
    <xf numFmtId="0" fontId="0" fillId="0" borderId="0" xfId="0" applyAlignment="1">
      <alignment horizontal="center"/>
    </xf>
    <xf numFmtId="0" fontId="0" fillId="2" borderId="0" xfId="0" applyFill="1" applyAlignment="1">
      <alignment horizontal="center"/>
    </xf>
    <xf numFmtId="16" fontId="0" fillId="2" borderId="0" xfId="0" applyNumberFormat="1" applyFill="1"/>
    <xf numFmtId="20" fontId="0" fillId="2" borderId="0" xfId="0" applyNumberFormat="1" applyFill="1"/>
    <xf numFmtId="0" fontId="0" fillId="2" borderId="0" xfId="0" applyFill="1"/>
    <xf numFmtId="16" fontId="3" fillId="2" borderId="0" xfId="0" applyNumberFormat="1" applyFont="1" applyFill="1" applyAlignment="1">
      <alignment horizontal="center"/>
    </xf>
    <xf numFmtId="0" fontId="7" fillId="2" borderId="0" xfId="0" applyFont="1" applyFill="1" applyAlignment="1">
      <alignment horizontal="center"/>
    </xf>
    <xf numFmtId="0" fontId="7" fillId="2" borderId="0" xfId="0" applyFont="1" applyFill="1"/>
    <xf numFmtId="0" fontId="6" fillId="0" borderId="0" xfId="0" applyFont="1"/>
    <xf numFmtId="20" fontId="7" fillId="2" borderId="0" xfId="0" applyNumberFormat="1" applyFont="1" applyFill="1" applyAlignment="1">
      <alignment horizontal="center"/>
    </xf>
    <xf numFmtId="2" fontId="4" fillId="0" borderId="0" xfId="0" applyNumberFormat="1" applyFont="1"/>
    <xf numFmtId="0" fontId="8" fillId="0" borderId="0" xfId="0" applyFont="1"/>
    <xf numFmtId="0" fontId="9" fillId="0" borderId="0" xfId="0" applyFont="1"/>
    <xf numFmtId="165" fontId="9" fillId="0" borderId="0" xfId="0" applyNumberFormat="1" applyFont="1"/>
    <xf numFmtId="16" fontId="7" fillId="2" borderId="0" xfId="0" applyNumberFormat="1" applyFont="1" applyFill="1" applyAlignment="1">
      <alignment horizontal="center"/>
    </xf>
    <xf numFmtId="0" fontId="0" fillId="0" borderId="0" xfId="0" applyAlignment="1" applyProtection="1">
      <alignment vertical="center"/>
      <protection locked="0"/>
    </xf>
    <xf numFmtId="0" fontId="0" fillId="0" borderId="0" xfId="0" applyAlignment="1" applyProtection="1">
      <alignment vertical="center" wrapText="1"/>
      <protection locked="0"/>
    </xf>
    <xf numFmtId="2" fontId="1" fillId="0" borderId="0" xfId="0" applyNumberFormat="1" applyFont="1"/>
    <xf numFmtId="20" fontId="7" fillId="2" borderId="0" xfId="0" applyNumberFormat="1" applyFont="1" applyFill="1" applyAlignment="1">
      <alignment horizontal="right"/>
    </xf>
    <xf numFmtId="167" fontId="0" fillId="3" borderId="1" xfId="0" applyNumberFormat="1" applyFill="1" applyBorder="1" applyProtection="1">
      <protection locked="0"/>
    </xf>
    <xf numFmtId="166" fontId="0" fillId="3" borderId="1" xfId="0" applyNumberFormat="1" applyFill="1" applyBorder="1" applyProtection="1">
      <protection locked="0"/>
    </xf>
    <xf numFmtId="168" fontId="0" fillId="3" borderId="1" xfId="0" applyNumberFormat="1" applyFill="1" applyBorder="1" applyAlignment="1" applyProtection="1">
      <alignment horizontal="left"/>
      <protection locked="0"/>
    </xf>
    <xf numFmtId="0" fontId="0" fillId="3" borderId="1" xfId="0" applyFill="1" applyBorder="1" applyProtection="1">
      <protection locked="0"/>
    </xf>
    <xf numFmtId="167" fontId="0" fillId="0" borderId="0" xfId="0" applyNumberFormat="1" applyProtection="1">
      <protection locked="0"/>
    </xf>
    <xf numFmtId="166" fontId="0" fillId="0" borderId="0" xfId="0" applyNumberFormat="1" applyProtection="1">
      <protection locked="0"/>
    </xf>
    <xf numFmtId="168" fontId="0" fillId="0" borderId="0" xfId="0" applyNumberFormat="1" applyAlignment="1" applyProtection="1">
      <alignment horizontal="left"/>
      <protection locked="0"/>
    </xf>
    <xf numFmtId="0" fontId="0" fillId="0" borderId="0" xfId="0" applyProtection="1">
      <protection locked="0"/>
    </xf>
    <xf numFmtId="167" fontId="0" fillId="3" borderId="0" xfId="0" applyNumberFormat="1" applyFill="1" applyProtection="1">
      <protection locked="0"/>
    </xf>
    <xf numFmtId="166" fontId="0" fillId="3" borderId="0" xfId="0" applyNumberFormat="1" applyFill="1" applyProtection="1">
      <protection locked="0"/>
    </xf>
    <xf numFmtId="168" fontId="0" fillId="3" borderId="0" xfId="0" applyNumberFormat="1" applyFill="1" applyAlignment="1" applyProtection="1">
      <alignment horizontal="left"/>
      <protection locked="0"/>
    </xf>
    <xf numFmtId="0" fontId="0" fillId="3" borderId="0" xfId="0" applyFill="1" applyProtection="1">
      <protection locked="0"/>
    </xf>
    <xf numFmtId="0" fontId="0" fillId="3" borderId="1" xfId="0" applyFill="1" applyBorder="1" applyAlignment="1" applyProtection="1">
      <alignment wrapText="1"/>
      <protection locked="0"/>
    </xf>
    <xf numFmtId="0" fontId="0" fillId="0" borderId="0" xfId="0" applyAlignment="1" applyProtection="1">
      <alignment wrapText="1"/>
      <protection locked="0"/>
    </xf>
    <xf numFmtId="0" fontId="0" fillId="3" borderId="0" xfId="0" applyFill="1" applyAlignment="1" applyProtection="1">
      <alignment wrapText="1"/>
      <protection locked="0"/>
    </xf>
    <xf numFmtId="165" fontId="9" fillId="0" borderId="0" xfId="0" applyNumberFormat="1" applyFont="1" applyAlignment="1">
      <alignment horizontal="right"/>
    </xf>
    <xf numFmtId="165" fontId="8" fillId="0" borderId="0" xfId="0" applyNumberFormat="1" applyFont="1" applyAlignment="1">
      <alignment horizontal="right"/>
    </xf>
    <xf numFmtId="165" fontId="10" fillId="0" borderId="0" xfId="0" applyNumberFormat="1" applyFont="1" applyAlignment="1">
      <alignment horizontal="right"/>
    </xf>
    <xf numFmtId="1" fontId="8" fillId="0" borderId="0" xfId="0" applyNumberFormat="1" applyFont="1" applyAlignment="1">
      <alignment horizontal="right"/>
    </xf>
    <xf numFmtId="0" fontId="9" fillId="8" borderId="0" xfId="0" applyFont="1" applyFill="1"/>
    <xf numFmtId="165" fontId="9" fillId="8" borderId="0" xfId="0" applyNumberFormat="1" applyFont="1" applyFill="1" applyAlignment="1">
      <alignment horizontal="right"/>
    </xf>
    <xf numFmtId="0" fontId="9" fillId="8" borderId="0" xfId="0" applyFont="1" applyFill="1" applyAlignment="1">
      <alignment horizontal="right"/>
    </xf>
    <xf numFmtId="0" fontId="9" fillId="8" borderId="2" xfId="0" applyFont="1" applyFill="1" applyBorder="1"/>
    <xf numFmtId="165" fontId="9" fillId="8" borderId="2" xfId="0" applyNumberFormat="1" applyFont="1" applyFill="1" applyBorder="1"/>
    <xf numFmtId="0" fontId="9" fillId="8" borderId="2" xfId="0" applyFont="1" applyFill="1" applyBorder="1" applyAlignment="1">
      <alignment horizontal="right"/>
    </xf>
    <xf numFmtId="0" fontId="9" fillId="5" borderId="2" xfId="0" applyFont="1" applyFill="1" applyBorder="1"/>
    <xf numFmtId="2" fontId="9" fillId="0" borderId="2" xfId="0" applyNumberFormat="1" applyFont="1" applyBorder="1" applyAlignment="1">
      <alignment horizontal="right"/>
    </xf>
    <xf numFmtId="0" fontId="10" fillId="7" borderId="2" xfId="0" applyFont="1" applyFill="1" applyBorder="1"/>
    <xf numFmtId="0" fontId="10" fillId="6" borderId="2" xfId="0" applyFont="1" applyFill="1" applyBorder="1"/>
    <xf numFmtId="0" fontId="9" fillId="4" borderId="2" xfId="0" applyFont="1" applyFill="1" applyBorder="1"/>
    <xf numFmtId="0" fontId="8" fillId="0" borderId="2" xfId="0" applyFont="1" applyBorder="1"/>
    <xf numFmtId="1" fontId="9" fillId="0" borderId="2" xfId="0" applyNumberFormat="1" applyFont="1" applyBorder="1"/>
    <xf numFmtId="10" fontId="11" fillId="0" borderId="2" xfId="0" applyNumberFormat="1" applyFont="1" applyBorder="1" applyProtection="1">
      <protection locked="0"/>
    </xf>
    <xf numFmtId="10" fontId="11" fillId="9" borderId="2" xfId="0" applyNumberFormat="1" applyFont="1" applyFill="1" applyBorder="1" applyProtection="1">
      <protection locked="0"/>
    </xf>
    <xf numFmtId="10" fontId="8" fillId="0" borderId="2" xfId="0" applyNumberFormat="1" applyFont="1" applyBorder="1"/>
    <xf numFmtId="0" fontId="0" fillId="10" borderId="1" xfId="0" applyFill="1" applyBorder="1" applyAlignment="1">
      <alignment horizontal="center"/>
    </xf>
    <xf numFmtId="0" fontId="0" fillId="11" borderId="0" xfId="0" applyFill="1" applyAlignment="1">
      <alignment horizontal="center"/>
    </xf>
    <xf numFmtId="0" fontId="0" fillId="10" borderId="0" xfId="0" applyFill="1" applyAlignment="1">
      <alignment horizontal="center"/>
    </xf>
    <xf numFmtId="0" fontId="12" fillId="0" borderId="0" xfId="0" applyFont="1" applyProtection="1">
      <protection locked="0"/>
    </xf>
    <xf numFmtId="164" fontId="12" fillId="0" borderId="0" xfId="0" applyNumberFormat="1" applyFont="1" applyAlignment="1" applyProtection="1">
      <alignment horizontal="left"/>
      <protection locked="0"/>
    </xf>
    <xf numFmtId="0" fontId="13" fillId="0" borderId="0" xfId="0" applyFont="1"/>
    <xf numFmtId="166" fontId="14" fillId="0" borderId="0" xfId="0" applyNumberFormat="1" applyFont="1"/>
    <xf numFmtId="1" fontId="15" fillId="0" borderId="0" xfId="0" applyNumberFormat="1" applyFont="1" applyAlignment="1" applyProtection="1">
      <alignment horizontal="right"/>
      <protection locked="0"/>
    </xf>
    <xf numFmtId="0" fontId="9" fillId="12" borderId="2" xfId="0" applyFont="1" applyFill="1" applyBorder="1"/>
    <xf numFmtId="0" fontId="9" fillId="5" borderId="3" xfId="0" applyFont="1" applyFill="1" applyBorder="1"/>
    <xf numFmtId="0" fontId="9" fillId="0" borderId="3" xfId="0" applyFont="1" applyBorder="1" applyAlignment="1">
      <alignment horizontal="right"/>
    </xf>
    <xf numFmtId="10" fontId="9" fillId="0" borderId="3" xfId="0" applyNumberFormat="1" applyFont="1" applyBorder="1"/>
    <xf numFmtId="0" fontId="10" fillId="7" borderId="3" xfId="0" applyFont="1" applyFill="1" applyBorder="1"/>
    <xf numFmtId="0" fontId="9" fillId="9" borderId="3" xfId="0" applyFont="1" applyFill="1" applyBorder="1" applyAlignment="1">
      <alignment horizontal="right"/>
    </xf>
    <xf numFmtId="10" fontId="9" fillId="9" borderId="3" xfId="0" applyNumberFormat="1" applyFont="1" applyFill="1" applyBorder="1"/>
    <xf numFmtId="0" fontId="10" fillId="6" borderId="3" xfId="0" applyFont="1" applyFill="1" applyBorder="1"/>
    <xf numFmtId="0" fontId="9" fillId="4" borderId="3" xfId="0" applyFont="1" applyFill="1" applyBorder="1"/>
    <xf numFmtId="0" fontId="9" fillId="12" borderId="3" xfId="0" applyFont="1" applyFill="1" applyBorder="1"/>
    <xf numFmtId="0" fontId="9" fillId="13" borderId="3" xfId="0" applyFont="1" applyFill="1" applyBorder="1" applyAlignment="1">
      <alignment horizontal="right"/>
    </xf>
    <xf numFmtId="10" fontId="9" fillId="13" borderId="3" xfId="0" applyNumberFormat="1" applyFont="1" applyFill="1" applyBorder="1"/>
    <xf numFmtId="0" fontId="8" fillId="0" borderId="3" xfId="0" applyFont="1" applyBorder="1"/>
    <xf numFmtId="10" fontId="8" fillId="0" borderId="3" xfId="0" applyNumberFormat="1" applyFont="1" applyBorder="1"/>
    <xf numFmtId="10" fontId="11" fillId="13" borderId="2" xfId="0" applyNumberFormat="1" applyFont="1" applyFill="1" applyBorder="1" applyProtection="1">
      <protection locked="0"/>
    </xf>
    <xf numFmtId="16" fontId="12" fillId="0" borderId="0" xfId="0" applyNumberFormat="1" applyFont="1" applyAlignment="1" applyProtection="1">
      <alignment horizontal="left"/>
      <protection locked="0"/>
    </xf>
    <xf numFmtId="20" fontId="5" fillId="2" borderId="0" xfId="0" applyNumberFormat="1" applyFont="1" applyFill="1" applyAlignment="1">
      <alignment horizontal="center"/>
    </xf>
    <xf numFmtId="0" fontId="1" fillId="0" borderId="0" xfId="0" applyFont="1" applyAlignment="1">
      <alignment horizontal="right"/>
    </xf>
  </cellXfs>
  <cellStyles count="1">
    <cellStyle name="Normal" xfId="0" builtinId="0"/>
  </cellStyles>
  <dxfs count="18">
    <dxf>
      <font>
        <color theme="0"/>
      </font>
      <fill>
        <patternFill>
          <bgColor rgb="FF0070C0"/>
        </patternFill>
      </fill>
    </dxf>
    <dxf>
      <fill>
        <patternFill>
          <bgColor theme="2" tint="-0.499984740745262"/>
        </patternFill>
      </fill>
    </dxf>
    <dxf>
      <font>
        <color theme="0"/>
      </font>
      <fill>
        <patternFill>
          <bgColor rgb="FF7030A0"/>
        </patternFill>
      </fill>
    </dxf>
    <dxf>
      <fill>
        <patternFill>
          <bgColor rgb="FF00B0F0"/>
        </patternFill>
      </fill>
    </dxf>
    <dxf>
      <font>
        <color theme="0"/>
      </font>
      <fill>
        <patternFill>
          <bgColor theme="1" tint="0.499984740745262"/>
        </patternFill>
      </fill>
    </dxf>
    <dxf>
      <font>
        <color auto="1"/>
      </font>
      <fill>
        <patternFill>
          <bgColor rgb="FFCCCC00"/>
        </patternFill>
      </fill>
    </dxf>
    <dxf>
      <font>
        <color auto="1"/>
      </font>
      <fill>
        <patternFill>
          <bgColor rgb="FF92D050"/>
        </patternFill>
      </fill>
    </dxf>
    <dxf>
      <font>
        <color theme="0"/>
      </font>
      <fill>
        <patternFill>
          <bgColor theme="7" tint="-0.24994659260841701"/>
        </patternFill>
      </fill>
    </dxf>
    <dxf>
      <font>
        <color auto="1"/>
      </font>
      <fill>
        <patternFill>
          <bgColor theme="2" tint="-0.24994659260841701"/>
        </patternFill>
      </fill>
    </dxf>
    <dxf>
      <font>
        <b val="0"/>
        <i val="0"/>
        <strike val="0"/>
        <condense val="0"/>
        <extend val="0"/>
        <outline val="0"/>
        <shadow val="0"/>
        <u val="none"/>
        <vertAlign val="baseline"/>
        <sz val="12"/>
        <color theme="1"/>
        <name val="Calibri"/>
        <family val="2"/>
        <scheme val="minor"/>
      </font>
      <alignment horizontal="general" vertical="bottom" textRotation="0" wrapText="1" indent="0" justifyLastLine="0" shrinkToFit="0" readingOrder="0"/>
      <protection locked="0" hidden="0"/>
    </dxf>
    <dxf>
      <font>
        <b val="0"/>
        <i val="0"/>
        <strike val="0"/>
        <condense val="0"/>
        <extend val="0"/>
        <outline val="0"/>
        <shadow val="0"/>
        <u val="none"/>
        <vertAlign val="baseline"/>
        <sz val="12"/>
        <color theme="1"/>
        <name val="Calibri"/>
        <family val="2"/>
        <scheme val="minor"/>
      </font>
      <alignment horizontal="general" vertical="bottom" textRotation="0" wrapText="1" indent="0" justifyLastLine="0" shrinkToFit="0" readingOrder="0"/>
    </dxf>
    <dxf>
      <font>
        <b val="0"/>
        <i val="0"/>
        <strike val="0"/>
        <condense val="0"/>
        <extend val="0"/>
        <outline val="0"/>
        <shadow val="0"/>
        <u val="none"/>
        <vertAlign val="baseline"/>
        <sz val="12"/>
        <color theme="1"/>
        <name val="Calibri"/>
        <family val="2"/>
        <scheme val="minor"/>
      </font>
      <protection locked="0" hidden="0"/>
    </dxf>
    <dxf>
      <font>
        <b val="0"/>
        <i val="0"/>
        <strike val="0"/>
        <condense val="0"/>
        <extend val="0"/>
        <outline val="0"/>
        <shadow val="0"/>
        <u val="none"/>
        <vertAlign val="baseline"/>
        <sz val="12"/>
        <color theme="1"/>
        <name val="Calibri"/>
        <family val="2"/>
        <scheme val="minor"/>
      </font>
      <numFmt numFmtId="168" formatCode="00\ &quot;min&quot;"/>
      <alignment horizontal="left" vertical="bottom" textRotation="0" wrapText="0" indent="0" justifyLastLine="0" shrinkToFit="0" readingOrder="0"/>
      <protection locked="0" hidden="0"/>
    </dxf>
    <dxf>
      <font>
        <b val="0"/>
        <i val="0"/>
        <strike val="0"/>
        <condense val="0"/>
        <extend val="0"/>
        <outline val="0"/>
        <shadow val="0"/>
        <u val="none"/>
        <vertAlign val="baseline"/>
        <sz val="12"/>
        <color theme="1"/>
        <name val="Calibri"/>
        <family val="2"/>
        <scheme val="minor"/>
      </font>
      <numFmt numFmtId="166" formatCode="0\ &quot;h&quot;"/>
      <protection locked="0" hidden="0"/>
    </dxf>
    <dxf>
      <font>
        <b val="0"/>
        <i val="0"/>
        <strike val="0"/>
        <condense val="0"/>
        <extend val="0"/>
        <outline val="0"/>
        <shadow val="0"/>
        <u val="none"/>
        <vertAlign val="baseline"/>
        <sz val="12"/>
        <color theme="1"/>
        <name val="Calibri"/>
        <family val="2"/>
        <scheme val="minor"/>
      </font>
      <numFmt numFmtId="167" formatCode="dd\ mmm"/>
      <protection locked="0" hidden="0"/>
    </dxf>
    <dxf>
      <font>
        <b val="0"/>
        <i val="0"/>
        <strike val="0"/>
        <condense val="0"/>
        <extend val="0"/>
        <outline val="0"/>
        <shadow val="0"/>
        <u val="none"/>
        <vertAlign val="baseline"/>
        <sz val="12"/>
        <color theme="1"/>
        <name val="Calibri"/>
        <family val="2"/>
        <scheme val="minor"/>
      </font>
      <numFmt numFmtId="0" formatCode="General"/>
      <fill>
        <patternFill patternType="solid">
          <bgColor theme="0" tint="-0.249977111117893"/>
        </patternFill>
      </fill>
      <alignment horizontal="center" vertical="bottom" textRotation="0" wrapText="0" indent="0" justifyLastLine="0" shrinkToFit="0" readingOrder="0"/>
    </dxf>
    <dxf>
      <border outline="0">
        <top style="thin">
          <color theme="1"/>
        </top>
        <bottom style="thin">
          <color theme="1"/>
        </bottom>
      </border>
    </dxf>
    <dxf>
      <font>
        <b/>
        <i val="0"/>
        <strike val="0"/>
        <condense val="0"/>
        <extend val="0"/>
        <outline val="0"/>
        <shadow val="0"/>
        <u val="none"/>
        <vertAlign val="baseline"/>
        <sz val="14"/>
        <color auto="1"/>
        <name val="Calibri"/>
        <family val="2"/>
        <scheme val="minor"/>
      </font>
      <fill>
        <patternFill patternType="solid">
          <fgColor indexed="64"/>
          <bgColor theme="2" tint="-9.9978637043366805E-2"/>
        </patternFill>
      </fill>
    </dxf>
  </dxfs>
  <tableStyles count="0" defaultTableStyle="TableStyleMedium2" defaultPivotStyle="PivotStyleLight16"/>
  <colors>
    <mruColors>
      <color rgb="FFDFC18D"/>
      <color rgb="FFCCCC00"/>
      <color rgb="FFA9A9A9"/>
      <color rgb="FF84A7BD"/>
      <color rgb="FFC0E1EC"/>
      <color rgb="FF7B7687"/>
      <color rgb="FFAFCBDA"/>
      <color rgb="FFA4E6EC"/>
      <color rgb="FF2F92BE"/>
      <color rgb="FF79648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endParaRPr lang="en-CH"/>
        </a:p>
      </c:txPr>
    </c:title>
    <c:autoTitleDeleted val="0"/>
    <c:plotArea>
      <c:layout/>
      <c:pieChart>
        <c:varyColors val="1"/>
        <c:ser>
          <c:idx val="0"/>
          <c:order val="0"/>
          <c:tx>
            <c:strRef>
              <c:f>Plannification!$E$4</c:f>
              <c:strCache>
                <c:ptCount val="1"/>
                <c:pt idx="0">
                  <c:v>Plannification Effective</c:v>
                </c:pt>
              </c:strCache>
            </c:strRef>
          </c:tx>
          <c:dPt>
            <c:idx val="0"/>
            <c:bubble3D val="0"/>
            <c:spPr>
              <a:solidFill>
                <a:schemeClr val="bg2">
                  <a:lumMod val="50000"/>
                </a:schemeClr>
              </a:solidFill>
              <a:ln w="19050">
                <a:solidFill>
                  <a:schemeClr val="lt1"/>
                </a:solidFill>
              </a:ln>
              <a:effectLst/>
            </c:spPr>
            <c:extLst>
              <c:ext xmlns:c16="http://schemas.microsoft.com/office/drawing/2014/chart" uri="{C3380CC4-5D6E-409C-BE32-E72D297353CC}">
                <c16:uniqueId val="{00000002-C1CD-1449-8ED0-F20983FC3F7F}"/>
              </c:ext>
            </c:extLst>
          </c:dPt>
          <c:dPt>
            <c:idx val="1"/>
            <c:bubble3D val="0"/>
            <c:spPr>
              <a:solidFill>
                <a:srgbClr val="0070C0"/>
              </a:solidFill>
              <a:ln w="19050">
                <a:solidFill>
                  <a:schemeClr val="lt1"/>
                </a:solidFill>
              </a:ln>
              <a:effectLst/>
            </c:spPr>
            <c:extLst>
              <c:ext xmlns:c16="http://schemas.microsoft.com/office/drawing/2014/chart" uri="{C3380CC4-5D6E-409C-BE32-E72D297353CC}">
                <c16:uniqueId val="{00000003-C1CD-1449-8ED0-F20983FC3F7F}"/>
              </c:ext>
            </c:extLst>
          </c:dPt>
          <c:dPt>
            <c:idx val="2"/>
            <c:bubble3D val="0"/>
            <c:spPr>
              <a:solidFill>
                <a:srgbClr val="7030A0"/>
              </a:solidFill>
              <a:ln w="19050">
                <a:solidFill>
                  <a:schemeClr val="lt1"/>
                </a:solidFill>
              </a:ln>
              <a:effectLst/>
            </c:spPr>
            <c:extLst>
              <c:ext xmlns:c16="http://schemas.microsoft.com/office/drawing/2014/chart" uri="{C3380CC4-5D6E-409C-BE32-E72D297353CC}">
                <c16:uniqueId val="{00000004-C1CD-1449-8ED0-F20983FC3F7F}"/>
              </c:ext>
            </c:extLst>
          </c:dPt>
          <c:dPt>
            <c:idx val="3"/>
            <c:bubble3D val="0"/>
            <c:spPr>
              <a:solidFill>
                <a:srgbClr val="00B0F0"/>
              </a:solidFill>
              <a:ln w="19050">
                <a:solidFill>
                  <a:schemeClr val="lt1"/>
                </a:solidFill>
              </a:ln>
              <a:effectLst/>
            </c:spPr>
            <c:extLst>
              <c:ext xmlns:c16="http://schemas.microsoft.com/office/drawing/2014/chart" uri="{C3380CC4-5D6E-409C-BE32-E72D297353CC}">
                <c16:uniqueId val="{00000001-C1CD-1449-8ED0-F20983FC3F7F}"/>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5CC6-E340-812C-86E0F7CCC2D7}"/>
              </c:ext>
            </c:extLst>
          </c:dPt>
          <c:dLbls>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bg1"/>
                    </a:solidFill>
                    <a:latin typeface="+mn-lt"/>
                    <a:ea typeface="+mn-ea"/>
                    <a:cs typeface="+mn-cs"/>
                  </a:defRPr>
                </a:pPr>
                <a:endParaRPr lang="en-CH"/>
              </a:p>
            </c:txPr>
            <c:dLblPos val="ct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Plannification!$E$6:$E$10</c:f>
              <c:strCache>
                <c:ptCount val="5"/>
                <c:pt idx="0">
                  <c:v>Analyse</c:v>
                </c:pt>
                <c:pt idx="1">
                  <c:v>Implémentation</c:v>
                </c:pt>
                <c:pt idx="2">
                  <c:v>Test</c:v>
                </c:pt>
                <c:pt idx="3">
                  <c:v>Documentation</c:v>
                </c:pt>
                <c:pt idx="4">
                  <c:v>Absent</c:v>
                </c:pt>
              </c:strCache>
            </c:strRef>
          </c:cat>
          <c:val>
            <c:numRef>
              <c:f>Plannification!$C$6:$C$10</c:f>
              <c:numCache>
                <c:formatCode>General</c:formatCode>
                <c:ptCount val="5"/>
                <c:pt idx="0">
                  <c:v>0</c:v>
                </c:pt>
                <c:pt idx="1">
                  <c:v>325</c:v>
                </c:pt>
                <c:pt idx="2">
                  <c:v>0</c:v>
                </c:pt>
                <c:pt idx="3">
                  <c:v>105</c:v>
                </c:pt>
                <c:pt idx="4">
                  <c:v>65</c:v>
                </c:pt>
              </c:numCache>
            </c:numRef>
          </c:val>
          <c:extLst>
            <c:ext xmlns:c16="http://schemas.microsoft.com/office/drawing/2014/chart" uri="{C3380CC4-5D6E-409C-BE32-E72D297353CC}">
              <c16:uniqueId val="{00000000-C1CD-1449-8ED0-F20983FC3F7F}"/>
            </c:ext>
          </c:extLst>
        </c:ser>
        <c:dLbls>
          <c:dLblPos val="ctr"/>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CH"/>
        </a:p>
      </c:txPr>
    </c:legend>
    <c:plotVisOnly val="0"/>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CH"/>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endParaRPr lang="en-CH"/>
        </a:p>
      </c:txPr>
    </c:title>
    <c:autoTitleDeleted val="0"/>
    <c:plotArea>
      <c:layout/>
      <c:pieChart>
        <c:varyColors val="1"/>
        <c:ser>
          <c:idx val="0"/>
          <c:order val="0"/>
          <c:tx>
            <c:strRef>
              <c:f>Plannification!$L$4</c:f>
              <c:strCache>
                <c:ptCount val="1"/>
                <c:pt idx="0">
                  <c:v>Plannification Initiale</c:v>
                </c:pt>
              </c:strCache>
            </c:strRef>
          </c:tx>
          <c:dPt>
            <c:idx val="0"/>
            <c:bubble3D val="0"/>
            <c:spPr>
              <a:solidFill>
                <a:schemeClr val="bg2">
                  <a:lumMod val="50000"/>
                  <a:alpha val="70000"/>
                </a:schemeClr>
              </a:solidFill>
              <a:ln w="19050">
                <a:solidFill>
                  <a:schemeClr val="lt1"/>
                </a:solidFill>
              </a:ln>
              <a:effectLst/>
            </c:spPr>
            <c:extLst>
              <c:ext xmlns:c16="http://schemas.microsoft.com/office/drawing/2014/chart" uri="{C3380CC4-5D6E-409C-BE32-E72D297353CC}">
                <c16:uniqueId val="{00000001-4669-3541-AAAD-56FD9B888A4F}"/>
              </c:ext>
            </c:extLst>
          </c:dPt>
          <c:dPt>
            <c:idx val="1"/>
            <c:bubble3D val="0"/>
            <c:spPr>
              <a:solidFill>
                <a:srgbClr val="0070C0">
                  <a:alpha val="70030"/>
                </a:srgbClr>
              </a:solidFill>
              <a:ln w="19050">
                <a:solidFill>
                  <a:schemeClr val="lt1"/>
                </a:solidFill>
              </a:ln>
              <a:effectLst/>
            </c:spPr>
            <c:extLst>
              <c:ext xmlns:c16="http://schemas.microsoft.com/office/drawing/2014/chart" uri="{C3380CC4-5D6E-409C-BE32-E72D297353CC}">
                <c16:uniqueId val="{00000003-4669-3541-AAAD-56FD9B888A4F}"/>
              </c:ext>
            </c:extLst>
          </c:dPt>
          <c:dPt>
            <c:idx val="2"/>
            <c:bubble3D val="0"/>
            <c:spPr>
              <a:solidFill>
                <a:srgbClr val="7030A0">
                  <a:alpha val="70000"/>
                </a:srgbClr>
              </a:solidFill>
              <a:ln w="19050">
                <a:solidFill>
                  <a:schemeClr val="lt1"/>
                </a:solidFill>
              </a:ln>
              <a:effectLst/>
            </c:spPr>
            <c:extLst>
              <c:ext xmlns:c16="http://schemas.microsoft.com/office/drawing/2014/chart" uri="{C3380CC4-5D6E-409C-BE32-E72D297353CC}">
                <c16:uniqueId val="{00000005-4669-3541-AAAD-56FD9B888A4F}"/>
              </c:ext>
            </c:extLst>
          </c:dPt>
          <c:dPt>
            <c:idx val="3"/>
            <c:bubble3D val="0"/>
            <c:spPr>
              <a:solidFill>
                <a:srgbClr val="00B0F0">
                  <a:alpha val="70000"/>
                </a:srgbClr>
              </a:solidFill>
              <a:ln w="19050">
                <a:solidFill>
                  <a:schemeClr val="lt1"/>
                </a:solidFill>
              </a:ln>
              <a:effectLst/>
            </c:spPr>
            <c:extLst>
              <c:ext xmlns:c16="http://schemas.microsoft.com/office/drawing/2014/chart" uri="{C3380CC4-5D6E-409C-BE32-E72D297353CC}">
                <c16:uniqueId val="{00000007-4669-3541-AAAD-56FD9B888A4F}"/>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2877-BF46-A280-9AE4DAD1572E}"/>
              </c:ext>
            </c:extLst>
          </c:dPt>
          <c:dLbls>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chemeClr val="bg1"/>
                    </a:solidFill>
                    <a:latin typeface="+mn-lt"/>
                    <a:ea typeface="+mn-ea"/>
                    <a:cs typeface="+mn-cs"/>
                  </a:defRPr>
                </a:pPr>
                <a:endParaRPr lang="en-CH"/>
              </a:p>
            </c:txPr>
            <c:dLblPos val="ctr"/>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Plannification!$L$6:$L$10</c:f>
              <c:strCache>
                <c:ptCount val="5"/>
                <c:pt idx="0">
                  <c:v>Analyse</c:v>
                </c:pt>
                <c:pt idx="1">
                  <c:v>Implémentation</c:v>
                </c:pt>
                <c:pt idx="2">
                  <c:v>Test</c:v>
                </c:pt>
                <c:pt idx="3">
                  <c:v>Documentation</c:v>
                </c:pt>
                <c:pt idx="4">
                  <c:v>Absent</c:v>
                </c:pt>
              </c:strCache>
            </c:strRef>
          </c:cat>
          <c:val>
            <c:numRef>
              <c:f>Plannification!$N$6:$N$10</c:f>
              <c:numCache>
                <c:formatCode>0.00%</c:formatCode>
                <c:ptCount val="5"/>
                <c:pt idx="0">
                  <c:v>0.2</c:v>
                </c:pt>
                <c:pt idx="1">
                  <c:v>0.4</c:v>
                </c:pt>
                <c:pt idx="2">
                  <c:v>0.1</c:v>
                </c:pt>
                <c:pt idx="3">
                  <c:v>0.25</c:v>
                </c:pt>
                <c:pt idx="4">
                  <c:v>0.05</c:v>
                </c:pt>
              </c:numCache>
            </c:numRef>
          </c:val>
          <c:extLst>
            <c:ext xmlns:c16="http://schemas.microsoft.com/office/drawing/2014/chart" uri="{C3380CC4-5D6E-409C-BE32-E72D297353CC}">
              <c16:uniqueId val="{00000008-4669-3541-AAAD-56FD9B888A4F}"/>
            </c:ext>
          </c:extLst>
        </c:ser>
        <c:dLbls>
          <c:dLblPos val="ctr"/>
          <c:showLegendKey val="0"/>
          <c:showVal val="0"/>
          <c:showCatName val="0"/>
          <c:showSerName val="0"/>
          <c:showPercent val="1"/>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CH"/>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CH"/>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1" i="0" u="none" strike="noStrike" kern="1200" spc="0" baseline="0">
                <a:solidFill>
                  <a:schemeClr val="tx1"/>
                </a:solidFill>
                <a:latin typeface="+mn-lt"/>
                <a:ea typeface="+mn-ea"/>
                <a:cs typeface="+mn-cs"/>
              </a:defRPr>
            </a:pPr>
            <a:r>
              <a:rPr lang="en-GB" sz="2000" b="1">
                <a:solidFill>
                  <a:schemeClr val="tx1"/>
                </a:solidFill>
              </a:rPr>
              <a:t>Plannification Initiale VS Effective</a:t>
            </a:r>
          </a:p>
        </c:rich>
      </c:tx>
      <c:layout>
        <c:manualLayout>
          <c:xMode val="edge"/>
          <c:yMode val="edge"/>
          <c:x val="0.34804180418041802"/>
          <c:y val="2.0287404902789519E-2"/>
        </c:manualLayout>
      </c:layout>
      <c:overlay val="0"/>
      <c:spPr>
        <a:noFill/>
        <a:ln>
          <a:noFill/>
        </a:ln>
        <a:effectLst/>
      </c:spPr>
      <c:txPr>
        <a:bodyPr rot="0" spcFirstLastPara="1" vertOverflow="ellipsis" vert="horz" wrap="square" anchor="ctr" anchorCtr="1"/>
        <a:lstStyle/>
        <a:p>
          <a:pPr>
            <a:defRPr sz="2000" b="1" i="0" u="none" strike="noStrike" kern="1200" spc="0" baseline="0">
              <a:solidFill>
                <a:schemeClr val="tx1"/>
              </a:solidFill>
              <a:latin typeface="+mn-lt"/>
              <a:ea typeface="+mn-ea"/>
              <a:cs typeface="+mn-cs"/>
            </a:defRPr>
          </a:pPr>
          <a:endParaRPr lang="en-CH"/>
        </a:p>
      </c:txPr>
    </c:title>
    <c:autoTitleDeleted val="0"/>
    <c:plotArea>
      <c:layout>
        <c:manualLayout>
          <c:layoutTarget val="inner"/>
          <c:xMode val="edge"/>
          <c:yMode val="edge"/>
          <c:x val="1.6923076923076923E-2"/>
          <c:y val="8.8931383577052867E-2"/>
          <c:w val="0.96641211387038162"/>
          <c:h val="0.79363719298867175"/>
        </c:manualLayout>
      </c:layout>
      <c:barChart>
        <c:barDir val="col"/>
        <c:grouping val="clustered"/>
        <c:varyColors val="0"/>
        <c:ser>
          <c:idx val="0"/>
          <c:order val="0"/>
          <c:tx>
            <c:strRef>
              <c:f>Plannification!$L$4</c:f>
              <c:strCache>
                <c:ptCount val="1"/>
                <c:pt idx="0">
                  <c:v>Plannification Initiale</c:v>
                </c:pt>
              </c:strCache>
            </c:strRef>
          </c:tx>
          <c:spPr>
            <a:solidFill>
              <a:schemeClr val="accent1"/>
            </a:solidFill>
            <a:ln>
              <a:noFill/>
            </a:ln>
            <a:effectLst/>
          </c:spPr>
          <c:invertIfNegative val="0"/>
          <c:dLbls>
            <c:dLbl>
              <c:idx val="0"/>
              <c:layout>
                <c:manualLayout>
                  <c:x val="-2.5302530253025313E-2"/>
                  <c:y val="5.071851225697317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DD9-EE41-8CD3-55D873EA4BB9}"/>
                </c:ext>
              </c:extLst>
            </c:dLbl>
            <c:dLbl>
              <c:idx val="1"/>
              <c:layout>
                <c:manualLayout>
                  <c:x val="-2.5302530253025344E-2"/>
                  <c:y val="6.76246830092983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DD9-EE41-8CD3-55D873EA4BB9}"/>
                </c:ext>
              </c:extLst>
            </c:dLbl>
            <c:dLbl>
              <c:idx val="2"/>
              <c:layout>
                <c:manualLayout>
                  <c:x val="-2.6402640264026403E-2"/>
                  <c:y val="5.071851225697379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DD9-EE41-8CD3-55D873EA4BB9}"/>
                </c:ext>
              </c:extLst>
            </c:dLbl>
            <c:dLbl>
              <c:idx val="3"/>
              <c:layout>
                <c:manualLayout>
                  <c:x val="-2.5302530253025302E-2"/>
                  <c:y val="5.071851225697317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DD9-EE41-8CD3-55D873EA4BB9}"/>
                </c:ext>
              </c:extLst>
            </c:dLbl>
            <c:dLbl>
              <c:idx val="4"/>
              <c:layout>
                <c:manualLayout>
                  <c:x val="-3.183571491795857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3FA4-1D44-BA94-80D9B5CA27D4}"/>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tx1">
                        <a:lumMod val="65000"/>
                        <a:lumOff val="35000"/>
                      </a:schemeClr>
                    </a:solidFill>
                    <a:latin typeface="+mn-lt"/>
                    <a:ea typeface="+mn-ea"/>
                    <a:cs typeface="+mn-cs"/>
                  </a:defRPr>
                </a:pPr>
                <a:endParaRPr lang="en-CH"/>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Plannification!$L$6:$L$10</c:f>
              <c:strCache>
                <c:ptCount val="5"/>
                <c:pt idx="0">
                  <c:v>Analyse</c:v>
                </c:pt>
                <c:pt idx="1">
                  <c:v>Implémentation</c:v>
                </c:pt>
                <c:pt idx="2">
                  <c:v>Test</c:v>
                </c:pt>
                <c:pt idx="3">
                  <c:v>Documentation</c:v>
                </c:pt>
                <c:pt idx="4">
                  <c:v>Absent</c:v>
                </c:pt>
              </c:strCache>
            </c:strRef>
          </c:cat>
          <c:val>
            <c:numRef>
              <c:f>Plannification!$N$6:$N$10</c:f>
              <c:numCache>
                <c:formatCode>0.00%</c:formatCode>
                <c:ptCount val="5"/>
                <c:pt idx="0">
                  <c:v>0.2</c:v>
                </c:pt>
                <c:pt idx="1">
                  <c:v>0.4</c:v>
                </c:pt>
                <c:pt idx="2">
                  <c:v>0.1</c:v>
                </c:pt>
                <c:pt idx="3">
                  <c:v>0.25</c:v>
                </c:pt>
                <c:pt idx="4">
                  <c:v>0.05</c:v>
                </c:pt>
              </c:numCache>
            </c:numRef>
          </c:val>
          <c:extLst>
            <c:ext xmlns:c16="http://schemas.microsoft.com/office/drawing/2014/chart" uri="{C3380CC4-5D6E-409C-BE32-E72D297353CC}">
              <c16:uniqueId val="{00000000-DDD9-EE41-8CD3-55D873EA4BB9}"/>
            </c:ext>
          </c:extLst>
        </c:ser>
        <c:ser>
          <c:idx val="1"/>
          <c:order val="1"/>
          <c:tx>
            <c:strRef>
              <c:f>Plannification!$E$4</c:f>
              <c:strCache>
                <c:ptCount val="1"/>
                <c:pt idx="0">
                  <c:v>Plannification Effective</c:v>
                </c:pt>
              </c:strCache>
            </c:strRef>
          </c:tx>
          <c:spPr>
            <a:solidFill>
              <a:srgbClr val="00B0F0"/>
            </a:solidFill>
            <a:ln>
              <a:noFill/>
            </a:ln>
            <a:effectLst>
              <a:outerShdw blurRad="50800" dist="50800" dir="2700000" algn="tl" rotWithShape="0">
                <a:prstClr val="black">
                  <a:alpha val="40000"/>
                </a:prstClr>
              </a:outerShdw>
            </a:effectLst>
          </c:spPr>
          <c:invertIfNegative val="0"/>
          <c:dLbls>
            <c:dLbl>
              <c:idx val="4"/>
              <c:layout>
                <c:manualLayout>
                  <c:x val="3.4031281464024517E-2"/>
                  <c:y val="-3.0887932905310913E-17"/>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FA4-1D44-BA94-80D9B5CA27D4}"/>
                </c:ext>
              </c:extLst>
            </c:dLbl>
            <c:numFmt formatCode="00%" sourceLinked="0"/>
            <c:spPr>
              <a:noFill/>
              <a:ln>
                <a:noFill/>
              </a:ln>
              <a:effectLst/>
            </c:spPr>
            <c:txPr>
              <a:bodyPr rot="0" spcFirstLastPara="1" vertOverflow="ellipsis" vert="horz" wrap="square" lIns="38100" tIns="19050" rIns="38100" bIns="19050" anchor="t" anchorCtr="0">
                <a:spAutoFit/>
              </a:bodyPr>
              <a:lstStyle/>
              <a:p>
                <a:pPr>
                  <a:defRPr sz="1600" b="1" i="0" u="none" strike="noStrike" kern="1200" baseline="0">
                    <a:solidFill>
                      <a:schemeClr val="tx1"/>
                    </a:solidFill>
                    <a:latin typeface="+mn-lt"/>
                    <a:ea typeface="+mn-ea"/>
                    <a:cs typeface="+mn-cs"/>
                  </a:defRPr>
                </a:pPr>
                <a:endParaRPr lang="en-CH"/>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Plannification!$L$6:$L$10</c:f>
              <c:strCache>
                <c:ptCount val="5"/>
                <c:pt idx="0">
                  <c:v>Analyse</c:v>
                </c:pt>
                <c:pt idx="1">
                  <c:v>Implémentation</c:v>
                </c:pt>
                <c:pt idx="2">
                  <c:v>Test</c:v>
                </c:pt>
                <c:pt idx="3">
                  <c:v>Documentation</c:v>
                </c:pt>
                <c:pt idx="4">
                  <c:v>Absent</c:v>
                </c:pt>
              </c:strCache>
            </c:strRef>
          </c:cat>
          <c:val>
            <c:numRef>
              <c:f>Plannification!$G$6:$G$10</c:f>
              <c:numCache>
                <c:formatCode>0.00%</c:formatCode>
                <c:ptCount val="5"/>
                <c:pt idx="0">
                  <c:v>0</c:v>
                </c:pt>
                <c:pt idx="1">
                  <c:v>0.65656565656565657</c:v>
                </c:pt>
                <c:pt idx="2">
                  <c:v>0</c:v>
                </c:pt>
                <c:pt idx="3">
                  <c:v>0.21212121212121213</c:v>
                </c:pt>
                <c:pt idx="4">
                  <c:v>0.13131313131313133</c:v>
                </c:pt>
              </c:numCache>
            </c:numRef>
          </c:val>
          <c:extLst>
            <c:ext xmlns:c16="http://schemas.microsoft.com/office/drawing/2014/chart" uri="{C3380CC4-5D6E-409C-BE32-E72D297353CC}">
              <c16:uniqueId val="{00000001-DDD9-EE41-8CD3-55D873EA4BB9}"/>
            </c:ext>
          </c:extLst>
        </c:ser>
        <c:dLbls>
          <c:showLegendKey val="0"/>
          <c:showVal val="0"/>
          <c:showCatName val="0"/>
          <c:showSerName val="0"/>
          <c:showPercent val="0"/>
          <c:showBubbleSize val="0"/>
        </c:dLbls>
        <c:gapWidth val="112"/>
        <c:overlap val="45"/>
        <c:axId val="1745049904"/>
        <c:axId val="686342815"/>
      </c:barChart>
      <c:catAx>
        <c:axId val="174504990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1" i="0" u="none" strike="noStrike" kern="1200" baseline="0">
                <a:solidFill>
                  <a:schemeClr val="tx1">
                    <a:lumMod val="65000"/>
                    <a:lumOff val="35000"/>
                  </a:schemeClr>
                </a:solidFill>
                <a:latin typeface="+mn-lt"/>
                <a:ea typeface="+mn-ea"/>
                <a:cs typeface="+mn-cs"/>
              </a:defRPr>
            </a:pPr>
            <a:endParaRPr lang="en-CH"/>
          </a:p>
        </c:txPr>
        <c:crossAx val="686342815"/>
        <c:crosses val="autoZero"/>
        <c:auto val="1"/>
        <c:lblAlgn val="ctr"/>
        <c:lblOffset val="100"/>
        <c:noMultiLvlLbl val="0"/>
      </c:catAx>
      <c:valAx>
        <c:axId val="686342815"/>
        <c:scaling>
          <c:orientation val="minMax"/>
        </c:scaling>
        <c:delete val="1"/>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crossAx val="1745049904"/>
        <c:crosses val="autoZero"/>
        <c:crossBetween val="between"/>
      </c:valAx>
      <c:spPr>
        <a:noFill/>
        <a:ln>
          <a:noFill/>
        </a:ln>
        <a:effectLst/>
      </c:spPr>
    </c:plotArea>
    <c:legend>
      <c:legendPos val="r"/>
      <c:layout>
        <c:manualLayout>
          <c:xMode val="edge"/>
          <c:yMode val="edge"/>
          <c:x val="1.4104421562689273E-2"/>
          <c:y val="0.93755152653162455"/>
          <c:w val="0.97358788612961833"/>
          <c:h val="5.5681071362142717E-2"/>
        </c:manualLayout>
      </c:layout>
      <c:overlay val="0"/>
      <c:spPr>
        <a:noFill/>
        <a:ln>
          <a:noFill/>
        </a:ln>
        <a:effectLst/>
      </c:spPr>
      <c:txPr>
        <a:bodyPr rot="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n-CH"/>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CH"/>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4</xdr:col>
      <xdr:colOff>0</xdr:colOff>
      <xdr:row>12</xdr:row>
      <xdr:rowOff>19050</xdr:rowOff>
    </xdr:from>
    <xdr:to>
      <xdr:col>10</xdr:col>
      <xdr:colOff>203200</xdr:colOff>
      <xdr:row>36</xdr:row>
      <xdr:rowOff>12700</xdr:rowOff>
    </xdr:to>
    <xdr:graphicFrame macro="">
      <xdr:nvGraphicFramePr>
        <xdr:cNvPr id="7" name="Chart 6">
          <a:extLst>
            <a:ext uri="{FF2B5EF4-FFF2-40B4-BE49-F238E27FC236}">
              <a16:creationId xmlns:a16="http://schemas.microsoft.com/office/drawing/2014/main" id="{6C2C91C8-8CC1-B699-56E8-6CF7F1B0F34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0</xdr:colOff>
      <xdr:row>12</xdr:row>
      <xdr:rowOff>12700</xdr:rowOff>
    </xdr:from>
    <xdr:to>
      <xdr:col>17</xdr:col>
      <xdr:colOff>419100</xdr:colOff>
      <xdr:row>36</xdr:row>
      <xdr:rowOff>0</xdr:rowOff>
    </xdr:to>
    <xdr:graphicFrame macro="">
      <xdr:nvGraphicFramePr>
        <xdr:cNvPr id="8" name="Chart 7">
          <a:extLst>
            <a:ext uri="{FF2B5EF4-FFF2-40B4-BE49-F238E27FC236}">
              <a16:creationId xmlns:a16="http://schemas.microsoft.com/office/drawing/2014/main" id="{9ECD8AE3-367E-7D45-9847-71091F2762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12700</xdr:colOff>
      <xdr:row>2</xdr:row>
      <xdr:rowOff>6350</xdr:rowOff>
    </xdr:from>
    <xdr:to>
      <xdr:col>15</xdr:col>
      <xdr:colOff>0</xdr:colOff>
      <xdr:row>39</xdr:row>
      <xdr:rowOff>0</xdr:rowOff>
    </xdr:to>
    <xdr:graphicFrame macro="">
      <xdr:nvGraphicFramePr>
        <xdr:cNvPr id="2" name="Chart 1">
          <a:extLst>
            <a:ext uri="{FF2B5EF4-FFF2-40B4-BE49-F238E27FC236}">
              <a16:creationId xmlns:a16="http://schemas.microsoft.com/office/drawing/2014/main" id="{685630F2-A1A1-EACE-5178-A329DD0FDCA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2213DF1-F6B1-174C-AC17-4E96BE96C00D}" name="Table1" displayName="Table1" ref="A6:G532" totalsRowShown="0" headerRowDxfId="17" tableBorderDxfId="16">
  <autoFilter ref="A6:G532" xr:uid="{F2213DF1-F6B1-174C-AC17-4E96BE96C00D}"/>
  <tableColumns count="7">
    <tableColumn id="1" xr3:uid="{315BA4B4-9BD9-AB4E-8D40-FABFA0BB2AEA}" name="Semaine" dataDxfId="15">
      <calculatedColumnFormula>IF(ISBLANK(B7),"",_xlfn.ISOWEEKNUM('Journal de travail'!$B7))</calculatedColumnFormula>
    </tableColumn>
    <tableColumn id="2" xr3:uid="{503C31E9-854D-BF42-85AC-8DFA1376C4D8}" name="Jour" dataDxfId="14"/>
    <tableColumn id="3" xr3:uid="{B35A0B98-71A0-BA4F-BFAB-00A05EA1F23A}" name="h.      " dataDxfId="13"/>
    <tableColumn id="4" xr3:uid="{BE4D837D-FC99-BA48-A82F-B8C8E4CE5BF8}" name="min." dataDxfId="12"/>
    <tableColumn id="5" xr3:uid="{A2DCC539-6D2A-B04A-BF8E-6FACE6268D1F}" name="Type" dataDxfId="11"/>
    <tableColumn id="6" xr3:uid="{4EA406B9-7EF7-D547-AF98-5AD11BE168E9}" name="Description" dataDxfId="10"/>
    <tableColumn id="7" xr3:uid="{1735360B-2647-6D42-A0E3-3425EE302FFD}" name="Remarques/problèmes" dataDxfId="9"/>
  </tableColumns>
  <tableStyleInfo name="TableStyleMedium2" showFirstColumn="0" showLastColumn="0" showRowStripes="1" showColumnStripes="0"/>
</table>
</file>

<file path=xl/theme/theme1.xml><?xml version="1.0" encoding="utf-8"?>
<a:theme xmlns:a="http://schemas.openxmlformats.org/drawingml/2006/main" name="Feathered">
  <a:themeElements>
    <a:clrScheme name="Feathered">
      <a:dk1>
        <a:sysClr val="windowText" lastClr="000000"/>
      </a:dk1>
      <a:lt1>
        <a:sysClr val="window" lastClr="FFFFFF"/>
      </a:lt1>
      <a:dk2>
        <a:srgbClr val="121316"/>
      </a:dk2>
      <a:lt2>
        <a:srgbClr val="FEFCF7"/>
      </a:lt2>
      <a:accent1>
        <a:srgbClr val="606372"/>
      </a:accent1>
      <a:accent2>
        <a:srgbClr val="79A8A4"/>
      </a:accent2>
      <a:accent3>
        <a:srgbClr val="B2AD8F"/>
      </a:accent3>
      <a:accent4>
        <a:srgbClr val="AD8082"/>
      </a:accent4>
      <a:accent5>
        <a:srgbClr val="DEC18C"/>
      </a:accent5>
      <a:accent6>
        <a:srgbClr val="92A185"/>
      </a:accent6>
      <a:hlink>
        <a:srgbClr val="85C4D2"/>
      </a:hlink>
      <a:folHlink>
        <a:srgbClr val="8E8CA7"/>
      </a:folHlink>
    </a:clrScheme>
    <a:fontScheme name="Feathered">
      <a:majorFont>
        <a:latin typeface="Century Schoolbook" panose="02040604050505020304"/>
        <a:ea typeface=""/>
        <a:cs typeface=""/>
      </a:majorFont>
      <a:minorFont>
        <a:latin typeface="Calibri" panose="020F0502020204030204"/>
        <a:ea typeface=""/>
        <a:cs typeface=""/>
      </a:minorFont>
    </a:fontScheme>
    <a:fmtScheme name="Feathered">
      <a:fillStyleLst>
        <a:solidFill>
          <a:schemeClr val="phClr"/>
        </a:solidFill>
        <a:solidFill>
          <a:schemeClr val="phClr">
            <a:tint val="67000"/>
            <a:satMod val="105000"/>
          </a:schemeClr>
        </a:solidFill>
        <a:gradFill rotWithShape="1">
          <a:gsLst>
            <a:gs pos="0">
              <a:schemeClr val="phClr">
                <a:tint val="94000"/>
                <a:satMod val="103000"/>
                <a:lumMod val="102000"/>
              </a:schemeClr>
            </a:gs>
            <a:gs pos="50000">
              <a:schemeClr val="phClr">
                <a:shade val="100000"/>
                <a:satMod val="110000"/>
                <a:lumMod val="100000"/>
              </a:schemeClr>
            </a:gs>
            <a:gs pos="100000">
              <a:schemeClr val="phClr">
                <a:shade val="70000"/>
                <a:satMod val="120000"/>
                <a:lumMod val="99000"/>
              </a:schemeClr>
            </a:gs>
          </a:gsLst>
          <a:path path="circle">
            <a:fillToRect l="100000" t="100000" r="100000" b="100000"/>
          </a:path>
        </a:gradFill>
      </a:fillStyleLst>
      <a:lnStyleLst>
        <a:ln w="9525" cap="flat" cmpd="sng" algn="ctr">
          <a:solidFill>
            <a:schemeClr val="phClr"/>
          </a:solidFill>
          <a:prstDash val="solid"/>
        </a:ln>
        <a:ln w="12700" cap="flat" cmpd="sng" algn="ctr">
          <a:solidFill>
            <a:schemeClr val="phClr"/>
          </a:solidFill>
          <a:prstDash val="solid"/>
        </a:ln>
        <a:ln w="19050" cap="flat" cmpd="sng" algn="ctr">
          <a:solidFill>
            <a:schemeClr val="phClr">
              <a:tint val="50000"/>
              <a:shade val="83000"/>
            </a:schemeClr>
          </a:solidFill>
          <a:prstDash val="solid"/>
        </a:ln>
      </a:lnStyleLst>
      <a:effectStyleLst>
        <a:effectStyle>
          <a:effectLst/>
        </a:effectStyle>
        <a:effectStyle>
          <a:effectLst/>
        </a:effectStyle>
        <a:effectStyle>
          <a:effectLst>
            <a:outerShdw blurRad="57150" dist="25400" dir="5400000" algn="ctr" rotWithShape="0">
              <a:srgbClr val="000000">
                <a:alpha val="20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Feathered" id="{EEC9B30E-2747-4D42-BCBE-A02BDEEEA114}" vid="{AACE42CE-5C67-4514-8A89-3472F564E146}"/>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2E8F1-C793-7E43-B3DE-C075053A97DA}">
  <sheetPr codeName="Sheet1"/>
  <dimension ref="A1:O532"/>
  <sheetViews>
    <sheetView tabSelected="1" zoomScale="85" zoomScaleNormal="85" workbookViewId="0">
      <pane ySplit="6" topLeftCell="A10" activePane="bottomLeft" state="frozen"/>
      <selection pane="bottomLeft" activeCell="F22" sqref="F22"/>
    </sheetView>
  </sheetViews>
  <sheetFormatPr baseColWidth="10" defaultColWidth="11" defaultRowHeight="15.75" x14ac:dyDescent="0.25"/>
  <cols>
    <col min="1" max="1" width="14.5" style="7" bestFit="1" customWidth="1"/>
    <col min="2" max="2" width="11.875" style="1" customWidth="1"/>
    <col min="3" max="3" width="12.125" style="2" bestFit="1" customWidth="1"/>
    <col min="4" max="4" width="10.5" style="2" bestFit="1" customWidth="1"/>
    <col min="5" max="5" width="14.125" bestFit="1" customWidth="1"/>
    <col min="6" max="6" width="83.5" customWidth="1"/>
    <col min="7" max="7" width="72.125" customWidth="1"/>
    <col min="10" max="10" width="7.125" bestFit="1" customWidth="1"/>
    <col min="11" max="11" width="13.875" bestFit="1" customWidth="1"/>
    <col min="12" max="12" width="4.125" bestFit="1" customWidth="1"/>
    <col min="13" max="13" width="14.375" hidden="1" customWidth="1"/>
    <col min="14" max="14" width="4.625" hidden="1" customWidth="1"/>
    <col min="15" max="15" width="7.625" hidden="1" customWidth="1"/>
  </cols>
  <sheetData>
    <row r="1" spans="1:15" ht="23.25" x14ac:dyDescent="0.35">
      <c r="A1" s="8"/>
      <c r="B1" s="9"/>
      <c r="C1" s="10"/>
      <c r="D1" s="10"/>
      <c r="E1" s="11"/>
      <c r="F1" s="12" t="s">
        <v>27</v>
      </c>
      <c r="G1" s="11"/>
    </row>
    <row r="2" spans="1:15" ht="23.25" x14ac:dyDescent="0.35">
      <c r="A2" s="86" t="s">
        <v>0</v>
      </c>
      <c r="B2" s="86"/>
      <c r="C2" s="84" t="s">
        <v>32</v>
      </c>
      <c r="D2" s="84"/>
      <c r="E2" s="84"/>
      <c r="F2" s="5" t="s">
        <v>1</v>
      </c>
      <c r="G2" s="64" t="s">
        <v>33</v>
      </c>
    </row>
    <row r="3" spans="1:15" ht="23.25" x14ac:dyDescent="0.35">
      <c r="A3" s="86" t="s">
        <v>5</v>
      </c>
      <c r="B3" s="86"/>
      <c r="C3" s="67" t="str">
        <f>QUOTIENT(E4,60)&amp;" heures "&amp;MOD(E4,60)&amp;" minutes"</f>
        <v>8 heures 15 minutes</v>
      </c>
      <c r="D3" s="17"/>
      <c r="E3" s="3"/>
      <c r="F3" s="4" t="s">
        <v>6</v>
      </c>
      <c r="G3" s="65" t="s">
        <v>31</v>
      </c>
    </row>
    <row r="4" spans="1:15" ht="23.25" hidden="1" x14ac:dyDescent="0.35">
      <c r="B4" s="5"/>
      <c r="C4" s="17">
        <f>SUBTOTAL(9,$C$7:$C$531)*60</f>
        <v>240</v>
      </c>
      <c r="D4" s="17">
        <f>SUBTOTAL(9,$D$7:$D$531)</f>
        <v>255</v>
      </c>
      <c r="E4" s="24">
        <f>SUM(C4:D4)</f>
        <v>495</v>
      </c>
      <c r="F4" s="4"/>
      <c r="G4" s="6"/>
    </row>
    <row r="5" spans="1:15" x14ac:dyDescent="0.25">
      <c r="C5" s="85" t="s">
        <v>14</v>
      </c>
      <c r="D5" s="85"/>
    </row>
    <row r="6" spans="1:15" s="15" customFormat="1" ht="20.100000000000001" customHeight="1" x14ac:dyDescent="0.3">
      <c r="A6" s="13" t="s">
        <v>7</v>
      </c>
      <c r="B6" s="21" t="s">
        <v>8</v>
      </c>
      <c r="C6" s="25" t="s">
        <v>20</v>
      </c>
      <c r="D6" s="16" t="s">
        <v>15</v>
      </c>
      <c r="E6" s="14" t="s">
        <v>9</v>
      </c>
      <c r="F6" s="14" t="s">
        <v>10</v>
      </c>
      <c r="G6" s="14" t="s">
        <v>11</v>
      </c>
    </row>
    <row r="7" spans="1:15" x14ac:dyDescent="0.25">
      <c r="A7" s="61">
        <f>IF(ISBLANK(B7),"",_xlfn.ISOWEEKNUM('Journal de travail'!$B7))</f>
        <v>39</v>
      </c>
      <c r="B7" s="26">
        <v>45924</v>
      </c>
      <c r="C7" s="27"/>
      <c r="D7" s="28">
        <v>45</v>
      </c>
      <c r="E7" s="29" t="s">
        <v>28</v>
      </c>
      <c r="F7" s="23"/>
      <c r="G7" s="38"/>
    </row>
    <row r="8" spans="1:15" x14ac:dyDescent="0.25">
      <c r="A8" s="62">
        <f>IF(ISBLANK(B8),"",_xlfn.ISOWEEKNUM('Journal de travail'!$B8))</f>
        <v>39</v>
      </c>
      <c r="B8" s="30">
        <v>45924</v>
      </c>
      <c r="C8" s="31"/>
      <c r="D8" s="32">
        <v>45</v>
      </c>
      <c r="E8" s="33" t="s">
        <v>4</v>
      </c>
      <c r="F8" s="23" t="s">
        <v>29</v>
      </c>
      <c r="G8" s="39"/>
      <c r="M8" t="s">
        <v>2</v>
      </c>
      <c r="N8">
        <v>1</v>
      </c>
      <c r="O8">
        <v>0</v>
      </c>
    </row>
    <row r="9" spans="1:15" x14ac:dyDescent="0.25">
      <c r="A9" s="63">
        <f>IF(ISBLANK(B9),"",_xlfn.ISOWEEKNUM('Journal de travail'!$B9))</f>
        <v>39</v>
      </c>
      <c r="B9" s="34">
        <v>45924</v>
      </c>
      <c r="C9" s="35">
        <v>1</v>
      </c>
      <c r="D9" s="36">
        <v>30</v>
      </c>
      <c r="E9" s="37" t="s">
        <v>19</v>
      </c>
      <c r="F9" s="23" t="s">
        <v>30</v>
      </c>
      <c r="G9" s="40"/>
      <c r="M9" t="s">
        <v>19</v>
      </c>
      <c r="N9">
        <v>2</v>
      </c>
      <c r="O9">
        <v>5</v>
      </c>
    </row>
    <row r="10" spans="1:15" x14ac:dyDescent="0.25">
      <c r="A10" s="62" t="str">
        <f>IF(ISBLANK(B10),"",_xlfn.ISOWEEKNUM('Journal de travail'!$B10))</f>
        <v/>
      </c>
      <c r="B10" s="30"/>
      <c r="C10" s="31"/>
      <c r="D10" s="32"/>
      <c r="E10" s="33"/>
      <c r="F10" s="23"/>
      <c r="G10" s="39"/>
      <c r="M10" t="s">
        <v>3</v>
      </c>
      <c r="N10">
        <v>3</v>
      </c>
      <c r="O10">
        <v>10</v>
      </c>
    </row>
    <row r="11" spans="1:15" x14ac:dyDescent="0.25">
      <c r="A11" s="63" t="str">
        <f>IF(ISBLANK(B11),"",_xlfn.ISOWEEKNUM('Journal de travail'!$B11))</f>
        <v/>
      </c>
      <c r="B11" s="34"/>
      <c r="C11" s="35"/>
      <c r="D11" s="36"/>
      <c r="E11" s="37"/>
      <c r="F11" s="23"/>
      <c r="G11" s="40"/>
      <c r="M11" t="s">
        <v>4</v>
      </c>
      <c r="N11">
        <v>4</v>
      </c>
      <c r="O11">
        <v>15</v>
      </c>
    </row>
    <row r="12" spans="1:15" x14ac:dyDescent="0.25">
      <c r="A12" s="62" t="str">
        <f>IF(ISBLANK(B12),"",_xlfn.ISOWEEKNUM('Journal de travail'!$B12))</f>
        <v/>
      </c>
      <c r="B12" s="30"/>
      <c r="C12" s="31"/>
      <c r="D12" s="32"/>
      <c r="E12" s="33"/>
      <c r="F12" s="23"/>
      <c r="G12" s="39"/>
      <c r="M12" t="s">
        <v>28</v>
      </c>
      <c r="N12">
        <v>5</v>
      </c>
      <c r="O12">
        <v>20</v>
      </c>
    </row>
    <row r="13" spans="1:15" x14ac:dyDescent="0.25">
      <c r="A13" s="63">
        <f>IF(ISBLANK(B13),"",_xlfn.ISOWEEKNUM('Journal de travail'!$B13))</f>
        <v>41</v>
      </c>
      <c r="B13" s="34">
        <v>45936</v>
      </c>
      <c r="C13" s="35"/>
      <c r="D13" s="36">
        <v>15</v>
      </c>
      <c r="E13" s="37" t="s">
        <v>28</v>
      </c>
      <c r="F13" s="23" t="s">
        <v>34</v>
      </c>
      <c r="G13" s="40"/>
      <c r="N13">
        <v>6</v>
      </c>
      <c r="O13">
        <v>25</v>
      </c>
    </row>
    <row r="14" spans="1:15" x14ac:dyDescent="0.25">
      <c r="A14" s="62">
        <f>IF(ISBLANK(B14),"",_xlfn.ISOWEEKNUM('Journal de travail'!$B14))</f>
        <v>41</v>
      </c>
      <c r="B14" s="30">
        <v>45936</v>
      </c>
      <c r="C14" s="31">
        <v>1</v>
      </c>
      <c r="D14" s="32">
        <v>15</v>
      </c>
      <c r="E14" s="33" t="s">
        <v>19</v>
      </c>
      <c r="F14" s="23" t="s">
        <v>36</v>
      </c>
      <c r="G14" s="39"/>
      <c r="N14">
        <v>7</v>
      </c>
      <c r="O14">
        <v>30</v>
      </c>
    </row>
    <row r="15" spans="1:15" ht="47.25" x14ac:dyDescent="0.25">
      <c r="A15" s="63">
        <f>IF(ISBLANK(B15),"",_xlfn.ISOWEEKNUM('Journal de travail'!$B15))</f>
        <v>41</v>
      </c>
      <c r="B15" s="34">
        <v>45936</v>
      </c>
      <c r="C15" s="35"/>
      <c r="D15" s="36">
        <v>5</v>
      </c>
      <c r="E15" s="37" t="s">
        <v>28</v>
      </c>
      <c r="F15" s="23" t="s">
        <v>35</v>
      </c>
      <c r="G15" s="40"/>
      <c r="N15">
        <v>8</v>
      </c>
      <c r="O15">
        <v>35</v>
      </c>
    </row>
    <row r="16" spans="1:15" x14ac:dyDescent="0.25">
      <c r="A16" s="62">
        <f>IF(ISBLANK(B16),"",_xlfn.ISOWEEKNUM('Journal de travail'!$B16))</f>
        <v>41</v>
      </c>
      <c r="B16" s="30">
        <v>45936</v>
      </c>
      <c r="C16" s="31"/>
      <c r="D16" s="32">
        <v>25</v>
      </c>
      <c r="E16" s="33" t="s">
        <v>19</v>
      </c>
      <c r="F16" s="23" t="s">
        <v>36</v>
      </c>
      <c r="G16" s="39"/>
      <c r="O16">
        <v>40</v>
      </c>
    </row>
    <row r="17" spans="1:15" x14ac:dyDescent="0.25">
      <c r="A17" s="63">
        <f>IF(ISBLANK(B17),"",_xlfn.ISOWEEKNUM('Journal de travail'!$B17))</f>
        <v>41</v>
      </c>
      <c r="B17" s="34">
        <v>45936</v>
      </c>
      <c r="C17" s="35"/>
      <c r="D17" s="36">
        <v>15</v>
      </c>
      <c r="E17" s="37" t="s">
        <v>19</v>
      </c>
      <c r="F17" s="23" t="s">
        <v>37</v>
      </c>
      <c r="G17" s="40"/>
      <c r="O17">
        <v>45</v>
      </c>
    </row>
    <row r="18" spans="1:15" x14ac:dyDescent="0.25">
      <c r="A18" s="62" t="str">
        <f>IF(ISBLANK(B18),"",_xlfn.ISOWEEKNUM('Journal de travail'!$B18))</f>
        <v/>
      </c>
      <c r="B18" s="30"/>
      <c r="C18" s="31"/>
      <c r="D18" s="32"/>
      <c r="E18" s="33"/>
      <c r="F18" s="23"/>
      <c r="G18" s="39"/>
      <c r="O18">
        <v>50</v>
      </c>
    </row>
    <row r="19" spans="1:15" x14ac:dyDescent="0.25">
      <c r="A19" s="63">
        <f>IF(ISBLANK(B19),"",_xlfn.ISOWEEKNUM('Journal de travail'!$B19))</f>
        <v>41</v>
      </c>
      <c r="B19" s="34">
        <v>45938</v>
      </c>
      <c r="C19" s="35">
        <v>1</v>
      </c>
      <c r="D19" s="36"/>
      <c r="E19" s="37" t="s">
        <v>4</v>
      </c>
      <c r="F19" s="23" t="s">
        <v>38</v>
      </c>
      <c r="G19" s="40"/>
      <c r="O19">
        <v>55</v>
      </c>
    </row>
    <row r="20" spans="1:15" x14ac:dyDescent="0.25">
      <c r="A20" s="62">
        <f>IF(ISBLANK(B20),"",_xlfn.ISOWEEKNUM('Journal de travail'!$B20))</f>
        <v>41</v>
      </c>
      <c r="B20" s="30">
        <v>45938</v>
      </c>
      <c r="C20" s="31"/>
      <c r="D20" s="32">
        <v>30</v>
      </c>
      <c r="E20" s="33" t="s">
        <v>19</v>
      </c>
      <c r="F20" s="23" t="s">
        <v>39</v>
      </c>
      <c r="G20" s="39"/>
    </row>
    <row r="21" spans="1:15" x14ac:dyDescent="0.25">
      <c r="A21" s="63">
        <f>IF(ISBLANK(B21),"",_xlfn.ISOWEEKNUM('Journal de travail'!$B21))</f>
        <v>41</v>
      </c>
      <c r="B21" s="34">
        <v>45938</v>
      </c>
      <c r="C21" s="35">
        <v>1</v>
      </c>
      <c r="D21" s="36">
        <v>30</v>
      </c>
      <c r="E21" s="37" t="s">
        <v>19</v>
      </c>
      <c r="F21" s="23" t="s">
        <v>40</v>
      </c>
      <c r="G21" s="40"/>
    </row>
    <row r="22" spans="1:15" x14ac:dyDescent="0.25">
      <c r="A22" s="62" t="str">
        <f>IF(ISBLANK(B22),"",_xlfn.ISOWEEKNUM('Journal de travail'!$B22))</f>
        <v/>
      </c>
      <c r="B22" s="30"/>
      <c r="C22" s="31"/>
      <c r="D22" s="32"/>
      <c r="E22" s="33"/>
      <c r="F22" s="23"/>
      <c r="G22" s="39"/>
    </row>
    <row r="23" spans="1:15" x14ac:dyDescent="0.25">
      <c r="A23" s="63" t="str">
        <f>IF(ISBLANK(B23),"",_xlfn.ISOWEEKNUM('Journal de travail'!$B23))</f>
        <v/>
      </c>
      <c r="B23" s="34"/>
      <c r="C23" s="35"/>
      <c r="D23" s="36"/>
      <c r="E23" s="37"/>
      <c r="F23" s="23"/>
      <c r="G23" s="40"/>
    </row>
    <row r="24" spans="1:15" x14ac:dyDescent="0.25">
      <c r="A24" s="62" t="str">
        <f>IF(ISBLANK(B24),"",_xlfn.ISOWEEKNUM('Journal de travail'!$B24))</f>
        <v/>
      </c>
      <c r="B24" s="30"/>
      <c r="C24" s="31"/>
      <c r="D24" s="32"/>
      <c r="E24" s="33"/>
      <c r="F24" s="23"/>
      <c r="G24" s="39"/>
    </row>
    <row r="25" spans="1:15" x14ac:dyDescent="0.25">
      <c r="A25" s="63" t="str">
        <f>IF(ISBLANK(B25),"",_xlfn.ISOWEEKNUM('Journal de travail'!$B25))</f>
        <v/>
      </c>
      <c r="B25" s="34"/>
      <c r="C25" s="35"/>
      <c r="D25" s="36"/>
      <c r="E25" s="37"/>
      <c r="F25" s="23"/>
      <c r="G25" s="40"/>
    </row>
    <row r="26" spans="1:15" x14ac:dyDescent="0.25">
      <c r="A26" s="62" t="str">
        <f>IF(ISBLANK(B26),"",_xlfn.ISOWEEKNUM('Journal de travail'!$B26))</f>
        <v/>
      </c>
      <c r="B26" s="30"/>
      <c r="C26" s="31"/>
      <c r="D26" s="32"/>
      <c r="E26" s="33"/>
      <c r="F26" s="23"/>
      <c r="G26" s="39"/>
    </row>
    <row r="27" spans="1:15" x14ac:dyDescent="0.25">
      <c r="A27" s="63" t="str">
        <f>IF(ISBLANK(B27),"",_xlfn.ISOWEEKNUM('Journal de travail'!$B27))</f>
        <v/>
      </c>
      <c r="B27" s="34"/>
      <c r="C27" s="35"/>
      <c r="D27" s="36"/>
      <c r="E27" s="37"/>
      <c r="F27" s="23"/>
      <c r="G27" s="40"/>
    </row>
    <row r="28" spans="1:15" x14ac:dyDescent="0.25">
      <c r="A28" s="62" t="str">
        <f>IF(ISBLANK(B28),"",_xlfn.ISOWEEKNUM('Journal de travail'!$B28))</f>
        <v/>
      </c>
      <c r="B28" s="30"/>
      <c r="C28" s="31"/>
      <c r="D28" s="32"/>
      <c r="E28" s="33"/>
      <c r="F28" s="22"/>
      <c r="G28" s="39"/>
    </row>
    <row r="29" spans="1:15" x14ac:dyDescent="0.25">
      <c r="A29" s="63" t="str">
        <f>IF(ISBLANK(B29),"",_xlfn.ISOWEEKNUM('Journal de travail'!$B29))</f>
        <v/>
      </c>
      <c r="B29" s="34"/>
      <c r="C29" s="35"/>
      <c r="D29" s="36"/>
      <c r="E29" s="37"/>
      <c r="F29" s="22"/>
      <c r="G29" s="40"/>
    </row>
    <row r="30" spans="1:15" x14ac:dyDescent="0.25">
      <c r="A30" s="62" t="str">
        <f>IF(ISBLANK(B30),"",_xlfn.ISOWEEKNUM('Journal de travail'!$B30))</f>
        <v/>
      </c>
      <c r="B30" s="30"/>
      <c r="C30" s="31"/>
      <c r="D30" s="32"/>
      <c r="E30" s="33"/>
      <c r="F30" s="23"/>
      <c r="G30" s="39"/>
    </row>
    <row r="31" spans="1:15" x14ac:dyDescent="0.25">
      <c r="A31" s="63" t="str">
        <f>IF(ISBLANK(B31),"",_xlfn.ISOWEEKNUM('Journal de travail'!$B31))</f>
        <v/>
      </c>
      <c r="B31" s="34"/>
      <c r="C31" s="35"/>
      <c r="D31" s="36"/>
      <c r="E31" s="37"/>
      <c r="F31" s="22"/>
      <c r="G31" s="40"/>
    </row>
    <row r="32" spans="1:15" x14ac:dyDescent="0.25">
      <c r="A32" s="62" t="str">
        <f>IF(ISBLANK(B32),"",_xlfn.ISOWEEKNUM('Journal de travail'!$B32))</f>
        <v/>
      </c>
      <c r="B32" s="30"/>
      <c r="C32" s="31"/>
      <c r="D32" s="32"/>
      <c r="E32" s="33"/>
      <c r="F32" s="23"/>
      <c r="G32" s="39"/>
    </row>
    <row r="33" spans="1:7" x14ac:dyDescent="0.25">
      <c r="A33" s="63" t="str">
        <f>IF(ISBLANK(B33),"",_xlfn.ISOWEEKNUM('Journal de travail'!$B33))</f>
        <v/>
      </c>
      <c r="B33" s="34"/>
      <c r="C33" s="35"/>
      <c r="D33" s="36"/>
      <c r="E33" s="37"/>
      <c r="F33" s="22"/>
      <c r="G33" s="40"/>
    </row>
    <row r="34" spans="1:7" x14ac:dyDescent="0.25">
      <c r="A34" s="62" t="str">
        <f>IF(ISBLANK(B34),"",_xlfn.ISOWEEKNUM('Journal de travail'!$B34))</f>
        <v/>
      </c>
      <c r="B34" s="30"/>
      <c r="C34" s="31"/>
      <c r="D34" s="32"/>
      <c r="E34" s="33"/>
      <c r="F34" s="22"/>
      <c r="G34" s="39"/>
    </row>
    <row r="35" spans="1:7" x14ac:dyDescent="0.25">
      <c r="A35" s="63" t="str">
        <f>IF(ISBLANK(B35),"",_xlfn.ISOWEEKNUM('Journal de travail'!$B35))</f>
        <v/>
      </c>
      <c r="B35" s="34"/>
      <c r="C35" s="35"/>
      <c r="D35" s="36"/>
      <c r="E35" s="37"/>
      <c r="F35" s="23"/>
      <c r="G35" s="40"/>
    </row>
    <row r="36" spans="1:7" x14ac:dyDescent="0.25">
      <c r="A36" s="62" t="str">
        <f>IF(ISBLANK(B36),"",_xlfn.ISOWEEKNUM('Journal de travail'!$B36))</f>
        <v/>
      </c>
      <c r="B36" s="30"/>
      <c r="C36" s="31"/>
      <c r="D36" s="32"/>
      <c r="E36" s="33"/>
      <c r="F36" s="22"/>
      <c r="G36" s="39"/>
    </row>
    <row r="37" spans="1:7" x14ac:dyDescent="0.25">
      <c r="A37" s="63" t="str">
        <f>IF(ISBLANK(B37),"",_xlfn.ISOWEEKNUM('Journal de travail'!$B37))</f>
        <v/>
      </c>
      <c r="B37" s="34"/>
      <c r="C37" s="35"/>
      <c r="D37" s="36"/>
      <c r="E37" s="37"/>
      <c r="F37" s="22"/>
      <c r="G37" s="40"/>
    </row>
    <row r="38" spans="1:7" x14ac:dyDescent="0.25">
      <c r="A38" s="62" t="str">
        <f>IF(ISBLANK(B38),"",_xlfn.ISOWEEKNUM('Journal de travail'!$B38))</f>
        <v/>
      </c>
      <c r="B38" s="30"/>
      <c r="C38" s="31"/>
      <c r="D38" s="32"/>
      <c r="E38" s="33"/>
      <c r="F38" s="22"/>
      <c r="G38" s="39"/>
    </row>
    <row r="39" spans="1:7" x14ac:dyDescent="0.25">
      <c r="A39" s="63" t="str">
        <f>IF(ISBLANK(B39),"",_xlfn.ISOWEEKNUM('Journal de travail'!$B39))</f>
        <v/>
      </c>
      <c r="B39" s="34"/>
      <c r="C39" s="35"/>
      <c r="D39" s="36"/>
      <c r="E39" s="37"/>
      <c r="F39" s="22"/>
      <c r="G39" s="40"/>
    </row>
    <row r="40" spans="1:7" x14ac:dyDescent="0.25">
      <c r="A40" s="62" t="str">
        <f>IF(ISBLANK(B40),"",_xlfn.ISOWEEKNUM('Journal de travail'!$B40))</f>
        <v/>
      </c>
      <c r="B40" s="30"/>
      <c r="C40" s="31"/>
      <c r="D40" s="32"/>
      <c r="E40" s="33"/>
      <c r="F40" s="22"/>
      <c r="G40" s="39"/>
    </row>
    <row r="41" spans="1:7" x14ac:dyDescent="0.25">
      <c r="A41" s="63" t="str">
        <f>IF(ISBLANK(B41),"",_xlfn.ISOWEEKNUM('Journal de travail'!$B41))</f>
        <v/>
      </c>
      <c r="B41" s="34"/>
      <c r="C41" s="35"/>
      <c r="D41" s="36"/>
      <c r="E41" s="37"/>
      <c r="F41" s="22"/>
      <c r="G41" s="40"/>
    </row>
    <row r="42" spans="1:7" x14ac:dyDescent="0.25">
      <c r="A42" s="62" t="str">
        <f>IF(ISBLANK(B42),"",_xlfn.ISOWEEKNUM('Journal de travail'!$B42))</f>
        <v/>
      </c>
      <c r="B42" s="30"/>
      <c r="C42" s="31"/>
      <c r="D42" s="32"/>
      <c r="E42" s="33"/>
      <c r="F42" s="22"/>
      <c r="G42" s="39"/>
    </row>
    <row r="43" spans="1:7" x14ac:dyDescent="0.25">
      <c r="A43" s="63" t="str">
        <f>IF(ISBLANK(B43),"",_xlfn.ISOWEEKNUM('Journal de travail'!$B43))</f>
        <v/>
      </c>
      <c r="B43" s="34"/>
      <c r="C43" s="35"/>
      <c r="D43" s="36"/>
      <c r="E43" s="37"/>
      <c r="F43" s="22"/>
      <c r="G43" s="40"/>
    </row>
    <row r="44" spans="1:7" x14ac:dyDescent="0.25">
      <c r="A44" s="62" t="str">
        <f>IF(ISBLANK(B44),"",_xlfn.ISOWEEKNUM('Journal de travail'!$B44))</f>
        <v/>
      </c>
      <c r="B44" s="30"/>
      <c r="C44" s="31"/>
      <c r="D44" s="32"/>
      <c r="E44" s="33"/>
      <c r="F44" s="22"/>
      <c r="G44" s="39"/>
    </row>
    <row r="45" spans="1:7" x14ac:dyDescent="0.25">
      <c r="A45" s="63" t="str">
        <f>IF(ISBLANK(B45),"",_xlfn.ISOWEEKNUM('Journal de travail'!$B45))</f>
        <v/>
      </c>
      <c r="B45" s="34"/>
      <c r="C45" s="35"/>
      <c r="D45" s="36"/>
      <c r="E45" s="37"/>
      <c r="F45" s="22"/>
      <c r="G45" s="40"/>
    </row>
    <row r="46" spans="1:7" x14ac:dyDescent="0.25">
      <c r="A46" s="62" t="str">
        <f>IF(ISBLANK(B46),"",_xlfn.ISOWEEKNUM('Journal de travail'!$B46))</f>
        <v/>
      </c>
      <c r="B46" s="30"/>
      <c r="C46" s="31"/>
      <c r="D46" s="32"/>
      <c r="E46" s="33"/>
      <c r="F46" s="22"/>
      <c r="G46" s="39"/>
    </row>
    <row r="47" spans="1:7" x14ac:dyDescent="0.25">
      <c r="A47" s="63" t="str">
        <f>IF(ISBLANK(B47),"",_xlfn.ISOWEEKNUM('Journal de travail'!$B47))</f>
        <v/>
      </c>
      <c r="B47" s="34"/>
      <c r="C47" s="35"/>
      <c r="D47" s="36"/>
      <c r="E47" s="37"/>
      <c r="F47" s="22"/>
      <c r="G47" s="40"/>
    </row>
    <row r="48" spans="1:7" x14ac:dyDescent="0.25">
      <c r="A48" s="62" t="str">
        <f>IF(ISBLANK(B48),"",_xlfn.ISOWEEKNUM('Journal de travail'!$B48))</f>
        <v/>
      </c>
      <c r="B48" s="30"/>
      <c r="C48" s="31"/>
      <c r="D48" s="32"/>
      <c r="E48" s="33"/>
      <c r="F48" s="22"/>
      <c r="G48" s="39"/>
    </row>
    <row r="49" spans="1:7" x14ac:dyDescent="0.25">
      <c r="A49" s="63" t="str">
        <f>IF(ISBLANK(B49),"",_xlfn.ISOWEEKNUM('Journal de travail'!$B49))</f>
        <v/>
      </c>
      <c r="B49" s="34"/>
      <c r="C49" s="35"/>
      <c r="D49" s="36"/>
      <c r="E49" s="37"/>
      <c r="F49" s="22"/>
      <c r="G49" s="40"/>
    </row>
    <row r="50" spans="1:7" x14ac:dyDescent="0.25">
      <c r="A50" s="62" t="str">
        <f>IF(ISBLANK(B50),"",_xlfn.ISOWEEKNUM('Journal de travail'!$B50))</f>
        <v/>
      </c>
      <c r="B50" s="30"/>
      <c r="C50" s="31"/>
      <c r="D50" s="32"/>
      <c r="E50" s="33"/>
      <c r="F50" s="22"/>
      <c r="G50" s="39"/>
    </row>
    <row r="51" spans="1:7" x14ac:dyDescent="0.25">
      <c r="A51" s="63" t="str">
        <f>IF(ISBLANK(B51),"",_xlfn.ISOWEEKNUM('Journal de travail'!$B51))</f>
        <v/>
      </c>
      <c r="B51" s="34"/>
      <c r="C51" s="35"/>
      <c r="D51" s="36"/>
      <c r="E51" s="37"/>
      <c r="F51" s="22"/>
      <c r="G51" s="40"/>
    </row>
    <row r="52" spans="1:7" x14ac:dyDescent="0.25">
      <c r="A52" s="62" t="str">
        <f>IF(ISBLANK(B52),"",_xlfn.ISOWEEKNUM('Journal de travail'!$B52))</f>
        <v/>
      </c>
      <c r="B52" s="30"/>
      <c r="C52" s="31"/>
      <c r="D52" s="32"/>
      <c r="E52" s="33"/>
      <c r="F52" s="22"/>
      <c r="G52" s="39"/>
    </row>
    <row r="53" spans="1:7" x14ac:dyDescent="0.25">
      <c r="A53" s="63" t="str">
        <f>IF(ISBLANK(B53),"",_xlfn.ISOWEEKNUM('Journal de travail'!$B53))</f>
        <v/>
      </c>
      <c r="B53" s="34"/>
      <c r="C53" s="35"/>
      <c r="D53" s="36"/>
      <c r="E53" s="37"/>
      <c r="F53" s="22"/>
      <c r="G53" s="40"/>
    </row>
    <row r="54" spans="1:7" x14ac:dyDescent="0.25">
      <c r="A54" s="62" t="str">
        <f>IF(ISBLANK(B54),"",_xlfn.ISOWEEKNUM('Journal de travail'!$B54))</f>
        <v/>
      </c>
      <c r="B54" s="30"/>
      <c r="C54" s="31"/>
      <c r="D54" s="32"/>
      <c r="E54" s="33"/>
      <c r="F54" s="22"/>
      <c r="G54" s="39"/>
    </row>
    <row r="55" spans="1:7" x14ac:dyDescent="0.25">
      <c r="A55" s="63" t="str">
        <f>IF(ISBLANK(B55),"",_xlfn.ISOWEEKNUM('Journal de travail'!$B55))</f>
        <v/>
      </c>
      <c r="B55" s="34"/>
      <c r="C55" s="35"/>
      <c r="D55" s="36"/>
      <c r="E55" s="37"/>
      <c r="F55" s="22"/>
      <c r="G55" s="40"/>
    </row>
    <row r="56" spans="1:7" x14ac:dyDescent="0.25">
      <c r="A56" s="62" t="str">
        <f>IF(ISBLANK(B56),"",_xlfn.ISOWEEKNUM('Journal de travail'!$B56))</f>
        <v/>
      </c>
      <c r="B56" s="30"/>
      <c r="C56" s="31"/>
      <c r="D56" s="32"/>
      <c r="E56" s="33"/>
      <c r="F56" s="39"/>
      <c r="G56" s="39"/>
    </row>
    <row r="57" spans="1:7" x14ac:dyDescent="0.25">
      <c r="A57" s="63" t="str">
        <f>IF(ISBLANK(B57),"",_xlfn.ISOWEEKNUM('Journal de travail'!$B57))</f>
        <v/>
      </c>
      <c r="B57" s="34"/>
      <c r="C57" s="35"/>
      <c r="D57" s="36"/>
      <c r="E57" s="37"/>
      <c r="F57" s="40"/>
      <c r="G57" s="40"/>
    </row>
    <row r="58" spans="1:7" x14ac:dyDescent="0.25">
      <c r="A58" s="62" t="str">
        <f>IF(ISBLANK(B58),"",_xlfn.ISOWEEKNUM('Journal de travail'!$B58))</f>
        <v/>
      </c>
      <c r="B58" s="30"/>
      <c r="C58" s="31"/>
      <c r="D58" s="32"/>
      <c r="E58" s="33"/>
      <c r="F58" s="39"/>
      <c r="G58" s="39"/>
    </row>
    <row r="59" spans="1:7" x14ac:dyDescent="0.25">
      <c r="A59" s="63" t="str">
        <f>IF(ISBLANK(B59),"",_xlfn.ISOWEEKNUM('Journal de travail'!$B59))</f>
        <v/>
      </c>
      <c r="B59" s="34"/>
      <c r="C59" s="35"/>
      <c r="D59" s="36"/>
      <c r="E59" s="37"/>
      <c r="F59" s="40"/>
      <c r="G59" s="40"/>
    </row>
    <row r="60" spans="1:7" x14ac:dyDescent="0.25">
      <c r="A60" s="62" t="str">
        <f>IF(ISBLANK(B60),"",_xlfn.ISOWEEKNUM('Journal de travail'!$B60))</f>
        <v/>
      </c>
      <c r="B60" s="30"/>
      <c r="C60" s="31"/>
      <c r="D60" s="32"/>
      <c r="E60" s="33"/>
      <c r="F60" s="39"/>
      <c r="G60" s="39"/>
    </row>
    <row r="61" spans="1:7" x14ac:dyDescent="0.25">
      <c r="A61" s="63" t="str">
        <f>IF(ISBLANK(B61),"",_xlfn.ISOWEEKNUM('Journal de travail'!$B61))</f>
        <v/>
      </c>
      <c r="B61" s="34"/>
      <c r="C61" s="35"/>
      <c r="D61" s="36"/>
      <c r="E61" s="37"/>
      <c r="F61" s="40"/>
      <c r="G61" s="40"/>
    </row>
    <row r="62" spans="1:7" x14ac:dyDescent="0.25">
      <c r="A62" s="62" t="str">
        <f>IF(ISBLANK(B62),"",_xlfn.ISOWEEKNUM('Journal de travail'!$B62))</f>
        <v/>
      </c>
      <c r="B62" s="30"/>
      <c r="C62" s="31"/>
      <c r="D62" s="32"/>
      <c r="E62" s="33"/>
      <c r="F62" s="39"/>
      <c r="G62" s="39"/>
    </row>
    <row r="63" spans="1:7" x14ac:dyDescent="0.25">
      <c r="A63" s="63" t="str">
        <f>IF(ISBLANK(B63),"",_xlfn.ISOWEEKNUM('Journal de travail'!$B63))</f>
        <v/>
      </c>
      <c r="B63" s="34"/>
      <c r="C63" s="35"/>
      <c r="D63" s="36"/>
      <c r="E63" s="37"/>
      <c r="F63" s="40"/>
      <c r="G63" s="40"/>
    </row>
    <row r="64" spans="1:7" x14ac:dyDescent="0.25">
      <c r="A64" s="62" t="str">
        <f>IF(ISBLANK(B64),"",_xlfn.ISOWEEKNUM('Journal de travail'!$B64))</f>
        <v/>
      </c>
      <c r="B64" s="30"/>
      <c r="C64" s="31"/>
      <c r="D64" s="32"/>
      <c r="E64" s="33"/>
      <c r="F64" s="39"/>
      <c r="G64" s="39"/>
    </row>
    <row r="65" spans="1:7" x14ac:dyDescent="0.25">
      <c r="A65" s="63" t="str">
        <f>IF(ISBLANK(B65),"",_xlfn.ISOWEEKNUM('Journal de travail'!$B65))</f>
        <v/>
      </c>
      <c r="B65" s="34"/>
      <c r="C65" s="35"/>
      <c r="D65" s="36"/>
      <c r="E65" s="37"/>
      <c r="F65" s="40"/>
      <c r="G65" s="40"/>
    </row>
    <row r="66" spans="1:7" x14ac:dyDescent="0.25">
      <c r="A66" s="62" t="str">
        <f>IF(ISBLANK(B66),"",_xlfn.ISOWEEKNUM('Journal de travail'!$B66))</f>
        <v/>
      </c>
      <c r="B66" s="30"/>
      <c r="C66" s="31"/>
      <c r="D66" s="32"/>
      <c r="E66" s="33"/>
      <c r="F66" s="39"/>
      <c r="G66" s="39"/>
    </row>
    <row r="67" spans="1:7" x14ac:dyDescent="0.25">
      <c r="A67" s="63" t="str">
        <f>IF(ISBLANK(B67),"",_xlfn.ISOWEEKNUM('Journal de travail'!$B67))</f>
        <v/>
      </c>
      <c r="B67" s="34"/>
      <c r="C67" s="35"/>
      <c r="D67" s="36"/>
      <c r="E67" s="37"/>
      <c r="F67" s="40"/>
      <c r="G67" s="40"/>
    </row>
    <row r="68" spans="1:7" x14ac:dyDescent="0.25">
      <c r="A68" s="62" t="str">
        <f>IF(ISBLANK(B68),"",_xlfn.ISOWEEKNUM('Journal de travail'!$B68))</f>
        <v/>
      </c>
      <c r="B68" s="30"/>
      <c r="C68" s="31"/>
      <c r="D68" s="32"/>
      <c r="E68" s="33"/>
      <c r="F68" s="39"/>
      <c r="G68" s="39"/>
    </row>
    <row r="69" spans="1:7" x14ac:dyDescent="0.25">
      <c r="A69" s="63" t="str">
        <f>IF(ISBLANK(B69),"",_xlfn.ISOWEEKNUM('Journal de travail'!$B69))</f>
        <v/>
      </c>
      <c r="B69" s="34"/>
      <c r="C69" s="35"/>
      <c r="D69" s="36"/>
      <c r="E69" s="37"/>
      <c r="F69" s="40"/>
      <c r="G69" s="40"/>
    </row>
    <row r="70" spans="1:7" x14ac:dyDescent="0.25">
      <c r="A70" s="62" t="str">
        <f>IF(ISBLANK(B70),"",_xlfn.ISOWEEKNUM('Journal de travail'!$B70))</f>
        <v/>
      </c>
      <c r="B70" s="30"/>
      <c r="C70" s="31"/>
      <c r="D70" s="32"/>
      <c r="E70" s="33"/>
      <c r="F70" s="39"/>
      <c r="G70" s="39"/>
    </row>
    <row r="71" spans="1:7" x14ac:dyDescent="0.25">
      <c r="A71" s="63" t="str">
        <f>IF(ISBLANK(B71),"",_xlfn.ISOWEEKNUM('Journal de travail'!$B71))</f>
        <v/>
      </c>
      <c r="B71" s="34"/>
      <c r="C71" s="35"/>
      <c r="D71" s="36"/>
      <c r="E71" s="37"/>
      <c r="F71" s="40"/>
      <c r="G71" s="40"/>
    </row>
    <row r="72" spans="1:7" x14ac:dyDescent="0.25">
      <c r="A72" s="62" t="str">
        <f>IF(ISBLANK(B72),"",_xlfn.ISOWEEKNUM('Journal de travail'!$B72))</f>
        <v/>
      </c>
      <c r="B72" s="30"/>
      <c r="C72" s="31"/>
      <c r="D72" s="32"/>
      <c r="E72" s="33"/>
      <c r="F72" s="39"/>
      <c r="G72" s="39"/>
    </row>
    <row r="73" spans="1:7" x14ac:dyDescent="0.25">
      <c r="A73" s="63" t="str">
        <f>IF(ISBLANK(B73),"",_xlfn.ISOWEEKNUM('Journal de travail'!$B73))</f>
        <v/>
      </c>
      <c r="B73" s="34"/>
      <c r="C73" s="35"/>
      <c r="D73" s="36"/>
      <c r="E73" s="37"/>
      <c r="F73" s="40"/>
      <c r="G73" s="40"/>
    </row>
    <row r="74" spans="1:7" x14ac:dyDescent="0.25">
      <c r="A74" s="62" t="str">
        <f>IF(ISBLANK(B74),"",_xlfn.ISOWEEKNUM('Journal de travail'!$B74))</f>
        <v/>
      </c>
      <c r="B74" s="30"/>
      <c r="C74" s="31"/>
      <c r="D74" s="32"/>
      <c r="E74" s="33"/>
      <c r="F74" s="39"/>
      <c r="G74" s="39"/>
    </row>
    <row r="75" spans="1:7" x14ac:dyDescent="0.25">
      <c r="A75" s="63" t="str">
        <f>IF(ISBLANK(B75),"",_xlfn.ISOWEEKNUM('Journal de travail'!$B75))</f>
        <v/>
      </c>
      <c r="B75" s="34"/>
      <c r="C75" s="35"/>
      <c r="D75" s="36"/>
      <c r="E75" s="37"/>
      <c r="F75" s="40"/>
      <c r="G75" s="40"/>
    </row>
    <row r="76" spans="1:7" x14ac:dyDescent="0.25">
      <c r="A76" s="62" t="str">
        <f>IF(ISBLANK(B76),"",_xlfn.ISOWEEKNUM('Journal de travail'!$B76))</f>
        <v/>
      </c>
      <c r="B76" s="30"/>
      <c r="C76" s="31"/>
      <c r="D76" s="32"/>
      <c r="E76" s="33"/>
      <c r="F76" s="39"/>
      <c r="G76" s="39"/>
    </row>
    <row r="77" spans="1:7" x14ac:dyDescent="0.25">
      <c r="A77" s="63" t="str">
        <f>IF(ISBLANK(B77),"",_xlfn.ISOWEEKNUM('Journal de travail'!$B77))</f>
        <v/>
      </c>
      <c r="B77" s="34"/>
      <c r="C77" s="35"/>
      <c r="D77" s="36"/>
      <c r="E77" s="37"/>
      <c r="F77" s="40"/>
      <c r="G77" s="40"/>
    </row>
    <row r="78" spans="1:7" x14ac:dyDescent="0.25">
      <c r="A78" s="62" t="str">
        <f>IF(ISBLANK(B78),"",_xlfn.ISOWEEKNUM('Journal de travail'!$B78))</f>
        <v/>
      </c>
      <c r="B78" s="30"/>
      <c r="C78" s="31"/>
      <c r="D78" s="32"/>
      <c r="E78" s="33"/>
      <c r="F78" s="39"/>
      <c r="G78" s="39"/>
    </row>
    <row r="79" spans="1:7" x14ac:dyDescent="0.25">
      <c r="A79" s="63" t="str">
        <f>IF(ISBLANK(B79),"",_xlfn.ISOWEEKNUM('Journal de travail'!$B79))</f>
        <v/>
      </c>
      <c r="B79" s="34"/>
      <c r="C79" s="35"/>
      <c r="D79" s="36"/>
      <c r="E79" s="37"/>
      <c r="F79" s="40"/>
      <c r="G79" s="40"/>
    </row>
    <row r="80" spans="1:7" x14ac:dyDescent="0.25">
      <c r="A80" s="62" t="str">
        <f>IF(ISBLANK(B80),"",_xlfn.ISOWEEKNUM('Journal de travail'!$B80))</f>
        <v/>
      </c>
      <c r="B80" s="30"/>
      <c r="C80" s="31"/>
      <c r="D80" s="32"/>
      <c r="E80" s="33"/>
      <c r="F80" s="39"/>
      <c r="G80" s="39"/>
    </row>
    <row r="81" spans="1:7" x14ac:dyDescent="0.25">
      <c r="A81" s="63" t="str">
        <f>IF(ISBLANK(B81),"",_xlfn.ISOWEEKNUM('Journal de travail'!$B81))</f>
        <v/>
      </c>
      <c r="B81" s="34"/>
      <c r="C81" s="35"/>
      <c r="D81" s="36"/>
      <c r="E81" s="37"/>
      <c r="F81" s="40"/>
      <c r="G81" s="40"/>
    </row>
    <row r="82" spans="1:7" x14ac:dyDescent="0.25">
      <c r="A82" s="62" t="str">
        <f>IF(ISBLANK(B82),"",_xlfn.ISOWEEKNUM('Journal de travail'!$B82))</f>
        <v/>
      </c>
      <c r="B82" s="30"/>
      <c r="C82" s="31"/>
      <c r="D82" s="32"/>
      <c r="E82" s="33"/>
      <c r="F82" s="39"/>
      <c r="G82" s="39"/>
    </row>
    <row r="83" spans="1:7" x14ac:dyDescent="0.25">
      <c r="A83" s="63" t="str">
        <f>IF(ISBLANK(B83),"",_xlfn.ISOWEEKNUM('Journal de travail'!$B83))</f>
        <v/>
      </c>
      <c r="B83" s="34"/>
      <c r="C83" s="35"/>
      <c r="D83" s="36"/>
      <c r="E83" s="37"/>
      <c r="F83" s="40"/>
      <c r="G83" s="40"/>
    </row>
    <row r="84" spans="1:7" x14ac:dyDescent="0.25">
      <c r="A84" s="62" t="str">
        <f>IF(ISBLANK(B84),"",_xlfn.ISOWEEKNUM('Journal de travail'!$B84))</f>
        <v/>
      </c>
      <c r="B84" s="30"/>
      <c r="C84" s="31"/>
      <c r="D84" s="32"/>
      <c r="E84" s="33"/>
      <c r="F84" s="39"/>
      <c r="G84" s="39"/>
    </row>
    <row r="85" spans="1:7" x14ac:dyDescent="0.25">
      <c r="A85" s="63" t="str">
        <f>IF(ISBLANK(B85),"",_xlfn.ISOWEEKNUM('Journal de travail'!$B85))</f>
        <v/>
      </c>
      <c r="B85" s="34"/>
      <c r="C85" s="35"/>
      <c r="D85" s="36"/>
      <c r="E85" s="37"/>
      <c r="F85" s="40"/>
      <c r="G85" s="40"/>
    </row>
    <row r="86" spans="1:7" x14ac:dyDescent="0.25">
      <c r="A86" s="62" t="str">
        <f>IF(ISBLANK(B86),"",_xlfn.ISOWEEKNUM('Journal de travail'!$B86))</f>
        <v/>
      </c>
      <c r="B86" s="30"/>
      <c r="C86" s="31"/>
      <c r="D86" s="32"/>
      <c r="E86" s="33"/>
      <c r="F86" s="39"/>
      <c r="G86" s="39"/>
    </row>
    <row r="87" spans="1:7" x14ac:dyDescent="0.25">
      <c r="A87" s="63" t="str">
        <f>IF(ISBLANK(B87),"",_xlfn.ISOWEEKNUM('Journal de travail'!$B87))</f>
        <v/>
      </c>
      <c r="B87" s="34"/>
      <c r="C87" s="35"/>
      <c r="D87" s="36"/>
      <c r="E87" s="37"/>
      <c r="F87" s="40"/>
      <c r="G87" s="40"/>
    </row>
    <row r="88" spans="1:7" x14ac:dyDescent="0.25">
      <c r="A88" s="62" t="str">
        <f>IF(ISBLANK(B88),"",_xlfn.ISOWEEKNUM('Journal de travail'!$B88))</f>
        <v/>
      </c>
      <c r="B88" s="30"/>
      <c r="C88" s="31"/>
      <c r="D88" s="32"/>
      <c r="E88" s="33"/>
      <c r="F88" s="39"/>
      <c r="G88" s="39"/>
    </row>
    <row r="89" spans="1:7" x14ac:dyDescent="0.25">
      <c r="A89" s="63" t="str">
        <f>IF(ISBLANK(B89),"",_xlfn.ISOWEEKNUM('Journal de travail'!$B89))</f>
        <v/>
      </c>
      <c r="B89" s="34"/>
      <c r="C89" s="35"/>
      <c r="D89" s="36"/>
      <c r="E89" s="37"/>
      <c r="F89" s="40"/>
      <c r="G89" s="40"/>
    </row>
    <row r="90" spans="1:7" x14ac:dyDescent="0.25">
      <c r="A90" s="62" t="str">
        <f>IF(ISBLANK(B90),"",_xlfn.ISOWEEKNUM('Journal de travail'!$B90))</f>
        <v/>
      </c>
      <c r="B90" s="30"/>
      <c r="C90" s="31"/>
      <c r="D90" s="32"/>
      <c r="E90" s="33"/>
      <c r="F90" s="39"/>
      <c r="G90" s="39"/>
    </row>
    <row r="91" spans="1:7" x14ac:dyDescent="0.25">
      <c r="A91" s="63" t="str">
        <f>IF(ISBLANK(B91),"",_xlfn.ISOWEEKNUM('Journal de travail'!$B91))</f>
        <v/>
      </c>
      <c r="B91" s="34"/>
      <c r="C91" s="35"/>
      <c r="D91" s="36"/>
      <c r="E91" s="37"/>
      <c r="F91" s="40"/>
      <c r="G91" s="40"/>
    </row>
    <row r="92" spans="1:7" x14ac:dyDescent="0.25">
      <c r="A92" s="62" t="str">
        <f>IF(ISBLANK(B92),"",_xlfn.ISOWEEKNUM('Journal de travail'!$B92))</f>
        <v/>
      </c>
      <c r="B92" s="30"/>
      <c r="C92" s="31"/>
      <c r="D92" s="32"/>
      <c r="E92" s="33"/>
      <c r="F92" s="39"/>
      <c r="G92" s="39"/>
    </row>
    <row r="93" spans="1:7" x14ac:dyDescent="0.25">
      <c r="A93" s="63" t="str">
        <f>IF(ISBLANK(B93),"",_xlfn.ISOWEEKNUM('Journal de travail'!$B93))</f>
        <v/>
      </c>
      <c r="B93" s="34"/>
      <c r="C93" s="35"/>
      <c r="D93" s="36"/>
      <c r="E93" s="37"/>
      <c r="F93" s="40"/>
      <c r="G93" s="40"/>
    </row>
    <row r="94" spans="1:7" x14ac:dyDescent="0.25">
      <c r="A94" s="62" t="str">
        <f>IF(ISBLANK(B94),"",_xlfn.ISOWEEKNUM('Journal de travail'!$B94))</f>
        <v/>
      </c>
      <c r="B94" s="30"/>
      <c r="C94" s="31"/>
      <c r="D94" s="32"/>
      <c r="E94" s="33"/>
      <c r="F94" s="39"/>
      <c r="G94" s="39"/>
    </row>
    <row r="95" spans="1:7" x14ac:dyDescent="0.25">
      <c r="A95" s="63" t="str">
        <f>IF(ISBLANK(B95),"",_xlfn.ISOWEEKNUM('Journal de travail'!$B95))</f>
        <v/>
      </c>
      <c r="B95" s="34"/>
      <c r="C95" s="35"/>
      <c r="D95" s="36"/>
      <c r="E95" s="37"/>
      <c r="F95" s="40"/>
      <c r="G95" s="40"/>
    </row>
    <row r="96" spans="1:7" x14ac:dyDescent="0.25">
      <c r="A96" s="62" t="str">
        <f>IF(ISBLANK(B96),"",_xlfn.ISOWEEKNUM('Journal de travail'!$B96))</f>
        <v/>
      </c>
      <c r="B96" s="30"/>
      <c r="C96" s="31"/>
      <c r="D96" s="32"/>
      <c r="E96" s="33"/>
      <c r="F96" s="39"/>
      <c r="G96" s="39"/>
    </row>
    <row r="97" spans="1:7" x14ac:dyDescent="0.25">
      <c r="A97" s="63" t="str">
        <f>IF(ISBLANK(B97),"",_xlfn.ISOWEEKNUM('Journal de travail'!$B97))</f>
        <v/>
      </c>
      <c r="B97" s="34"/>
      <c r="C97" s="35"/>
      <c r="D97" s="36"/>
      <c r="E97" s="37"/>
      <c r="F97" s="40"/>
      <c r="G97" s="40"/>
    </row>
    <row r="98" spans="1:7" x14ac:dyDescent="0.25">
      <c r="A98" s="62" t="str">
        <f>IF(ISBLANK(B98),"",_xlfn.ISOWEEKNUM('Journal de travail'!$B98))</f>
        <v/>
      </c>
      <c r="B98" s="30"/>
      <c r="C98" s="31"/>
      <c r="D98" s="32"/>
      <c r="E98" s="33"/>
      <c r="F98" s="39"/>
      <c r="G98" s="39"/>
    </row>
    <row r="99" spans="1:7" x14ac:dyDescent="0.25">
      <c r="A99" s="63" t="str">
        <f>IF(ISBLANK(B99),"",_xlfn.ISOWEEKNUM('Journal de travail'!$B99))</f>
        <v/>
      </c>
      <c r="B99" s="34"/>
      <c r="C99" s="35"/>
      <c r="D99" s="36"/>
      <c r="E99" s="37"/>
      <c r="F99" s="40"/>
      <c r="G99" s="40"/>
    </row>
    <row r="100" spans="1:7" x14ac:dyDescent="0.25">
      <c r="A100" s="62" t="str">
        <f>IF(ISBLANK(B100),"",_xlfn.ISOWEEKNUM('Journal de travail'!$B100))</f>
        <v/>
      </c>
      <c r="B100" s="30"/>
      <c r="C100" s="31"/>
      <c r="D100" s="32"/>
      <c r="E100" s="33"/>
      <c r="F100" s="39"/>
      <c r="G100" s="39"/>
    </row>
    <row r="101" spans="1:7" x14ac:dyDescent="0.25">
      <c r="A101" s="63" t="str">
        <f>IF(ISBLANK(B101),"",_xlfn.ISOWEEKNUM('Journal de travail'!$B101))</f>
        <v/>
      </c>
      <c r="B101" s="34"/>
      <c r="C101" s="35"/>
      <c r="D101" s="36"/>
      <c r="E101" s="37"/>
      <c r="F101" s="40"/>
      <c r="G101" s="40"/>
    </row>
    <row r="102" spans="1:7" x14ac:dyDescent="0.25">
      <c r="A102" s="62" t="str">
        <f>IF(ISBLANK(B102),"",_xlfn.ISOWEEKNUM('Journal de travail'!$B102))</f>
        <v/>
      </c>
      <c r="B102" s="30"/>
      <c r="C102" s="31"/>
      <c r="D102" s="32"/>
      <c r="E102" s="33"/>
      <c r="F102" s="39"/>
      <c r="G102" s="39"/>
    </row>
    <row r="103" spans="1:7" x14ac:dyDescent="0.25">
      <c r="A103" s="63" t="str">
        <f>IF(ISBLANK(B103),"",_xlfn.ISOWEEKNUM('Journal de travail'!$B103))</f>
        <v/>
      </c>
      <c r="B103" s="34"/>
      <c r="C103" s="35"/>
      <c r="D103" s="36"/>
      <c r="E103" s="37"/>
      <c r="F103" s="40"/>
      <c r="G103" s="40"/>
    </row>
    <row r="104" spans="1:7" x14ac:dyDescent="0.25">
      <c r="A104" s="62" t="str">
        <f>IF(ISBLANK(B104),"",_xlfn.ISOWEEKNUM('Journal de travail'!$B104))</f>
        <v/>
      </c>
      <c r="B104" s="30"/>
      <c r="C104" s="31"/>
      <c r="D104" s="32"/>
      <c r="E104" s="33"/>
      <c r="F104" s="39"/>
      <c r="G104" s="39"/>
    </row>
    <row r="105" spans="1:7" x14ac:dyDescent="0.25">
      <c r="A105" s="63" t="str">
        <f>IF(ISBLANK(B105),"",_xlfn.ISOWEEKNUM('Journal de travail'!$B105))</f>
        <v/>
      </c>
      <c r="B105" s="34"/>
      <c r="C105" s="35"/>
      <c r="D105" s="36"/>
      <c r="E105" s="37"/>
      <c r="F105" s="40"/>
      <c r="G105" s="40"/>
    </row>
    <row r="106" spans="1:7" x14ac:dyDescent="0.25">
      <c r="A106" s="62" t="str">
        <f>IF(ISBLANK(B106),"",_xlfn.ISOWEEKNUM('Journal de travail'!$B106))</f>
        <v/>
      </c>
      <c r="B106" s="30"/>
      <c r="C106" s="31"/>
      <c r="D106" s="32"/>
      <c r="E106" s="33"/>
      <c r="F106" s="39"/>
      <c r="G106" s="39"/>
    </row>
    <row r="107" spans="1:7" x14ac:dyDescent="0.25">
      <c r="A107" s="63" t="str">
        <f>IF(ISBLANK(B107),"",_xlfn.ISOWEEKNUM('Journal de travail'!$B107))</f>
        <v/>
      </c>
      <c r="B107" s="34"/>
      <c r="C107" s="35"/>
      <c r="D107" s="36"/>
      <c r="E107" s="37"/>
      <c r="F107" s="40"/>
      <c r="G107" s="40"/>
    </row>
    <row r="108" spans="1:7" x14ac:dyDescent="0.25">
      <c r="A108" s="62" t="str">
        <f>IF(ISBLANK(B108),"",_xlfn.ISOWEEKNUM('Journal de travail'!$B108))</f>
        <v/>
      </c>
      <c r="B108" s="30"/>
      <c r="C108" s="31"/>
      <c r="D108" s="32"/>
      <c r="E108" s="33"/>
      <c r="F108" s="39"/>
      <c r="G108" s="39"/>
    </row>
    <row r="109" spans="1:7" x14ac:dyDescent="0.25">
      <c r="A109" s="63" t="str">
        <f>IF(ISBLANK(B109),"",_xlfn.ISOWEEKNUM('Journal de travail'!$B109))</f>
        <v/>
      </c>
      <c r="B109" s="34"/>
      <c r="C109" s="35"/>
      <c r="D109" s="36"/>
      <c r="E109" s="37"/>
      <c r="F109" s="40"/>
      <c r="G109" s="40"/>
    </row>
    <row r="110" spans="1:7" x14ac:dyDescent="0.25">
      <c r="A110" s="62" t="str">
        <f>IF(ISBLANK(B110),"",_xlfn.ISOWEEKNUM('Journal de travail'!$B110))</f>
        <v/>
      </c>
      <c r="B110" s="30"/>
      <c r="C110" s="31"/>
      <c r="D110" s="32"/>
      <c r="E110" s="33"/>
      <c r="F110" s="39"/>
      <c r="G110" s="39"/>
    </row>
    <row r="111" spans="1:7" x14ac:dyDescent="0.25">
      <c r="A111" s="63" t="str">
        <f>IF(ISBLANK(B111),"",_xlfn.ISOWEEKNUM('Journal de travail'!$B111))</f>
        <v/>
      </c>
      <c r="B111" s="34"/>
      <c r="C111" s="35"/>
      <c r="D111" s="36"/>
      <c r="E111" s="37"/>
      <c r="F111" s="40"/>
      <c r="G111" s="40"/>
    </row>
    <row r="112" spans="1:7" x14ac:dyDescent="0.25">
      <c r="A112" s="62" t="str">
        <f>IF(ISBLANK(B112),"",_xlfn.ISOWEEKNUM('Journal de travail'!$B112))</f>
        <v/>
      </c>
      <c r="B112" s="30"/>
      <c r="C112" s="31"/>
      <c r="D112" s="32"/>
      <c r="E112" s="33"/>
      <c r="F112" s="39"/>
      <c r="G112" s="39"/>
    </row>
    <row r="113" spans="1:7" x14ac:dyDescent="0.25">
      <c r="A113" s="63" t="str">
        <f>IF(ISBLANK(B113),"",_xlfn.ISOWEEKNUM('Journal de travail'!$B113))</f>
        <v/>
      </c>
      <c r="B113" s="34"/>
      <c r="C113" s="35"/>
      <c r="D113" s="36"/>
      <c r="E113" s="37"/>
      <c r="F113" s="40"/>
      <c r="G113" s="40"/>
    </row>
    <row r="114" spans="1:7" x14ac:dyDescent="0.25">
      <c r="A114" s="62" t="str">
        <f>IF(ISBLANK(B114),"",_xlfn.ISOWEEKNUM('Journal de travail'!$B114))</f>
        <v/>
      </c>
      <c r="B114" s="30"/>
      <c r="C114" s="31"/>
      <c r="D114" s="32"/>
      <c r="E114" s="33"/>
      <c r="F114" s="39"/>
      <c r="G114" s="39"/>
    </row>
    <row r="115" spans="1:7" x14ac:dyDescent="0.25">
      <c r="A115" s="63" t="str">
        <f>IF(ISBLANK(B115),"",_xlfn.ISOWEEKNUM('Journal de travail'!$B115))</f>
        <v/>
      </c>
      <c r="B115" s="34"/>
      <c r="C115" s="35"/>
      <c r="D115" s="36"/>
      <c r="E115" s="37"/>
      <c r="F115" s="40"/>
      <c r="G115" s="40"/>
    </row>
    <row r="116" spans="1:7" x14ac:dyDescent="0.25">
      <c r="A116" s="62" t="str">
        <f>IF(ISBLANK(B116),"",_xlfn.ISOWEEKNUM('Journal de travail'!$B116))</f>
        <v/>
      </c>
      <c r="B116" s="30"/>
      <c r="C116" s="31"/>
      <c r="D116" s="32"/>
      <c r="E116" s="33"/>
      <c r="F116" s="39"/>
      <c r="G116" s="39"/>
    </row>
    <row r="117" spans="1:7" x14ac:dyDescent="0.25">
      <c r="A117" s="63" t="str">
        <f>IF(ISBLANK(B117),"",_xlfn.ISOWEEKNUM('Journal de travail'!$B117))</f>
        <v/>
      </c>
      <c r="B117" s="34"/>
      <c r="C117" s="35"/>
      <c r="D117" s="36"/>
      <c r="E117" s="37"/>
      <c r="F117" s="40"/>
      <c r="G117" s="40"/>
    </row>
    <row r="118" spans="1:7" x14ac:dyDescent="0.25">
      <c r="A118" s="62" t="str">
        <f>IF(ISBLANK(B118),"",_xlfn.ISOWEEKNUM('Journal de travail'!$B118))</f>
        <v/>
      </c>
      <c r="B118" s="30"/>
      <c r="C118" s="31"/>
      <c r="D118" s="32"/>
      <c r="E118" s="33"/>
      <c r="F118" s="39"/>
      <c r="G118" s="39"/>
    </row>
    <row r="119" spans="1:7" x14ac:dyDescent="0.25">
      <c r="A119" s="63" t="str">
        <f>IF(ISBLANK(B119),"",_xlfn.ISOWEEKNUM('Journal de travail'!$B119))</f>
        <v/>
      </c>
      <c r="B119" s="34"/>
      <c r="C119" s="35"/>
      <c r="D119" s="36"/>
      <c r="E119" s="37"/>
      <c r="F119" s="40"/>
      <c r="G119" s="40"/>
    </row>
    <row r="120" spans="1:7" x14ac:dyDescent="0.25">
      <c r="A120" s="62" t="str">
        <f>IF(ISBLANK(B120),"",_xlfn.ISOWEEKNUM('Journal de travail'!$B120))</f>
        <v/>
      </c>
      <c r="B120" s="30"/>
      <c r="C120" s="31"/>
      <c r="D120" s="32"/>
      <c r="E120" s="33"/>
      <c r="F120" s="39"/>
      <c r="G120" s="39"/>
    </row>
    <row r="121" spans="1:7" x14ac:dyDescent="0.25">
      <c r="A121" s="63" t="str">
        <f>IF(ISBLANK(B121),"",_xlfn.ISOWEEKNUM('Journal de travail'!$B121))</f>
        <v/>
      </c>
      <c r="B121" s="34"/>
      <c r="C121" s="35"/>
      <c r="D121" s="36"/>
      <c r="E121" s="37"/>
      <c r="F121" s="40"/>
      <c r="G121" s="40"/>
    </row>
    <row r="122" spans="1:7" x14ac:dyDescent="0.25">
      <c r="A122" s="62" t="str">
        <f>IF(ISBLANK(B122),"",_xlfn.ISOWEEKNUM('Journal de travail'!$B122))</f>
        <v/>
      </c>
      <c r="B122" s="30"/>
      <c r="C122" s="31"/>
      <c r="D122" s="32"/>
      <c r="E122" s="33"/>
      <c r="F122" s="39"/>
      <c r="G122" s="39"/>
    </row>
    <row r="123" spans="1:7" x14ac:dyDescent="0.25">
      <c r="A123" s="63" t="str">
        <f>IF(ISBLANK(B123),"",_xlfn.ISOWEEKNUM('Journal de travail'!$B123))</f>
        <v/>
      </c>
      <c r="B123" s="34"/>
      <c r="C123" s="35"/>
      <c r="D123" s="36"/>
      <c r="E123" s="37"/>
      <c r="F123" s="40"/>
      <c r="G123" s="40"/>
    </row>
    <row r="124" spans="1:7" x14ac:dyDescent="0.25">
      <c r="A124" s="62" t="str">
        <f>IF(ISBLANK(B124),"",_xlfn.ISOWEEKNUM('Journal de travail'!$B124))</f>
        <v/>
      </c>
      <c r="B124" s="30"/>
      <c r="C124" s="31"/>
      <c r="D124" s="32"/>
      <c r="E124" s="33"/>
      <c r="F124" s="39"/>
      <c r="G124" s="39"/>
    </row>
    <row r="125" spans="1:7" x14ac:dyDescent="0.25">
      <c r="A125" s="63" t="str">
        <f>IF(ISBLANK(B125),"",_xlfn.ISOWEEKNUM('Journal de travail'!$B125))</f>
        <v/>
      </c>
      <c r="B125" s="34"/>
      <c r="C125" s="35"/>
      <c r="D125" s="36"/>
      <c r="E125" s="37"/>
      <c r="F125" s="40"/>
      <c r="G125" s="40"/>
    </row>
    <row r="126" spans="1:7" x14ac:dyDescent="0.25">
      <c r="A126" s="62" t="str">
        <f>IF(ISBLANK(B126),"",_xlfn.ISOWEEKNUM('Journal de travail'!$B126))</f>
        <v/>
      </c>
      <c r="B126" s="30"/>
      <c r="C126" s="31"/>
      <c r="D126" s="32"/>
      <c r="E126" s="33"/>
      <c r="F126" s="39"/>
      <c r="G126" s="39"/>
    </row>
    <row r="127" spans="1:7" x14ac:dyDescent="0.25">
      <c r="A127" s="63" t="str">
        <f>IF(ISBLANK(B127),"",_xlfn.ISOWEEKNUM('Journal de travail'!$B127))</f>
        <v/>
      </c>
      <c r="B127" s="34"/>
      <c r="C127" s="35"/>
      <c r="D127" s="36"/>
      <c r="E127" s="37"/>
      <c r="F127" s="40"/>
      <c r="G127" s="40"/>
    </row>
    <row r="128" spans="1:7" x14ac:dyDescent="0.25">
      <c r="A128" s="62" t="str">
        <f>IF(ISBLANK(B128),"",_xlfn.ISOWEEKNUM('Journal de travail'!$B128))</f>
        <v/>
      </c>
      <c r="B128" s="30"/>
      <c r="C128" s="31"/>
      <c r="D128" s="32"/>
      <c r="E128" s="33"/>
      <c r="F128" s="39"/>
      <c r="G128" s="39"/>
    </row>
    <row r="129" spans="1:7" x14ac:dyDescent="0.25">
      <c r="A129" s="63" t="str">
        <f>IF(ISBLANK(B129),"",_xlfn.ISOWEEKNUM('Journal de travail'!$B129))</f>
        <v/>
      </c>
      <c r="B129" s="34"/>
      <c r="C129" s="35"/>
      <c r="D129" s="36"/>
      <c r="E129" s="37"/>
      <c r="F129" s="40"/>
      <c r="G129" s="40"/>
    </row>
    <row r="130" spans="1:7" x14ac:dyDescent="0.25">
      <c r="A130" s="62" t="str">
        <f>IF(ISBLANK(B130),"",_xlfn.ISOWEEKNUM('Journal de travail'!$B130))</f>
        <v/>
      </c>
      <c r="B130" s="30"/>
      <c r="C130" s="31"/>
      <c r="D130" s="32"/>
      <c r="E130" s="33"/>
      <c r="F130" s="39"/>
      <c r="G130" s="39"/>
    </row>
    <row r="131" spans="1:7" x14ac:dyDescent="0.25">
      <c r="A131" s="63" t="str">
        <f>IF(ISBLANK(B131),"",_xlfn.ISOWEEKNUM('Journal de travail'!$B131))</f>
        <v/>
      </c>
      <c r="B131" s="34"/>
      <c r="C131" s="35"/>
      <c r="D131" s="36"/>
      <c r="E131" s="37"/>
      <c r="F131" s="40"/>
      <c r="G131" s="40"/>
    </row>
    <row r="132" spans="1:7" x14ac:dyDescent="0.25">
      <c r="A132" s="62" t="str">
        <f>IF(ISBLANK(B132),"",_xlfn.ISOWEEKNUM('Journal de travail'!$B132))</f>
        <v/>
      </c>
      <c r="B132" s="30"/>
      <c r="C132" s="31"/>
      <c r="D132" s="32"/>
      <c r="E132" s="33"/>
      <c r="F132" s="39"/>
      <c r="G132" s="39"/>
    </row>
    <row r="133" spans="1:7" x14ac:dyDescent="0.25">
      <c r="A133" s="63" t="str">
        <f>IF(ISBLANK(B133),"",_xlfn.ISOWEEKNUM('Journal de travail'!$B133))</f>
        <v/>
      </c>
      <c r="B133" s="34"/>
      <c r="C133" s="35"/>
      <c r="D133" s="36"/>
      <c r="E133" s="37"/>
      <c r="F133" s="40"/>
      <c r="G133" s="40"/>
    </row>
    <row r="134" spans="1:7" x14ac:dyDescent="0.25">
      <c r="A134" s="62" t="str">
        <f>IF(ISBLANK(B134),"",_xlfn.ISOWEEKNUM('Journal de travail'!$B134))</f>
        <v/>
      </c>
      <c r="B134" s="30"/>
      <c r="C134" s="31"/>
      <c r="D134" s="32"/>
      <c r="E134" s="33"/>
      <c r="F134" s="39"/>
      <c r="G134" s="39"/>
    </row>
    <row r="135" spans="1:7" x14ac:dyDescent="0.25">
      <c r="A135" s="63" t="str">
        <f>IF(ISBLANK(B135),"",_xlfn.ISOWEEKNUM('Journal de travail'!$B135))</f>
        <v/>
      </c>
      <c r="B135" s="34"/>
      <c r="C135" s="35"/>
      <c r="D135" s="36"/>
      <c r="E135" s="37"/>
      <c r="F135" s="40"/>
      <c r="G135" s="40"/>
    </row>
    <row r="136" spans="1:7" x14ac:dyDescent="0.25">
      <c r="A136" s="62" t="str">
        <f>IF(ISBLANK(B136),"",_xlfn.ISOWEEKNUM('Journal de travail'!$B136))</f>
        <v/>
      </c>
      <c r="B136" s="30"/>
      <c r="C136" s="31"/>
      <c r="D136" s="32"/>
      <c r="E136" s="33"/>
      <c r="F136" s="39"/>
      <c r="G136" s="39"/>
    </row>
    <row r="137" spans="1:7" x14ac:dyDescent="0.25">
      <c r="A137" s="63" t="str">
        <f>IF(ISBLANK(B137),"",_xlfn.ISOWEEKNUM('Journal de travail'!$B137))</f>
        <v/>
      </c>
      <c r="B137" s="34"/>
      <c r="C137" s="35"/>
      <c r="D137" s="36"/>
      <c r="E137" s="37"/>
      <c r="F137" s="40"/>
      <c r="G137" s="40"/>
    </row>
    <row r="138" spans="1:7" x14ac:dyDescent="0.25">
      <c r="A138" s="62" t="str">
        <f>IF(ISBLANK(B138),"",_xlfn.ISOWEEKNUM('Journal de travail'!$B138))</f>
        <v/>
      </c>
      <c r="B138" s="30"/>
      <c r="C138" s="31"/>
      <c r="D138" s="32"/>
      <c r="E138" s="33"/>
      <c r="F138" s="39"/>
      <c r="G138" s="39"/>
    </row>
    <row r="139" spans="1:7" x14ac:dyDescent="0.25">
      <c r="A139" s="63" t="str">
        <f>IF(ISBLANK(B139),"",_xlfn.ISOWEEKNUM('Journal de travail'!$B139))</f>
        <v/>
      </c>
      <c r="B139" s="34"/>
      <c r="C139" s="35"/>
      <c r="D139" s="36"/>
      <c r="E139" s="37"/>
      <c r="F139" s="40"/>
      <c r="G139" s="40"/>
    </row>
    <row r="140" spans="1:7" x14ac:dyDescent="0.25">
      <c r="A140" s="62" t="str">
        <f>IF(ISBLANK(B140),"",_xlfn.ISOWEEKNUM('Journal de travail'!$B140))</f>
        <v/>
      </c>
      <c r="B140" s="30"/>
      <c r="C140" s="31"/>
      <c r="D140" s="32"/>
      <c r="E140" s="33"/>
      <c r="F140" s="39"/>
      <c r="G140" s="39"/>
    </row>
    <row r="141" spans="1:7" x14ac:dyDescent="0.25">
      <c r="A141" s="63" t="str">
        <f>IF(ISBLANK(B141),"",_xlfn.ISOWEEKNUM('Journal de travail'!$B141))</f>
        <v/>
      </c>
      <c r="B141" s="34"/>
      <c r="C141" s="35"/>
      <c r="D141" s="36"/>
      <c r="E141" s="37"/>
      <c r="F141" s="40"/>
      <c r="G141" s="40"/>
    </row>
    <row r="142" spans="1:7" x14ac:dyDescent="0.25">
      <c r="A142" s="62" t="str">
        <f>IF(ISBLANK(B142),"",_xlfn.ISOWEEKNUM('Journal de travail'!$B142))</f>
        <v/>
      </c>
      <c r="B142" s="30"/>
      <c r="C142" s="31"/>
      <c r="D142" s="32"/>
      <c r="E142" s="33"/>
      <c r="F142" s="39"/>
      <c r="G142" s="39"/>
    </row>
    <row r="143" spans="1:7" x14ac:dyDescent="0.25">
      <c r="A143" s="63" t="str">
        <f>IF(ISBLANK(B143),"",_xlfn.ISOWEEKNUM('Journal de travail'!$B143))</f>
        <v/>
      </c>
      <c r="B143" s="34"/>
      <c r="C143" s="35"/>
      <c r="D143" s="36"/>
      <c r="E143" s="37"/>
      <c r="F143" s="40"/>
      <c r="G143" s="40"/>
    </row>
    <row r="144" spans="1:7" x14ac:dyDescent="0.25">
      <c r="A144" s="62" t="str">
        <f>IF(ISBLANK(B144),"",_xlfn.ISOWEEKNUM('Journal de travail'!$B144))</f>
        <v/>
      </c>
      <c r="B144" s="30"/>
      <c r="C144" s="31"/>
      <c r="D144" s="32"/>
      <c r="E144" s="33"/>
      <c r="F144" s="39"/>
      <c r="G144" s="39"/>
    </row>
    <row r="145" spans="1:7" x14ac:dyDescent="0.25">
      <c r="A145" s="63" t="str">
        <f>IF(ISBLANK(B145),"",_xlfn.ISOWEEKNUM('Journal de travail'!$B145))</f>
        <v/>
      </c>
      <c r="B145" s="34"/>
      <c r="C145" s="35"/>
      <c r="D145" s="36"/>
      <c r="E145" s="37"/>
      <c r="F145" s="40"/>
      <c r="G145" s="40"/>
    </row>
    <row r="146" spans="1:7" x14ac:dyDescent="0.25">
      <c r="A146" s="62" t="str">
        <f>IF(ISBLANK(B146),"",_xlfn.ISOWEEKNUM('Journal de travail'!$B146))</f>
        <v/>
      </c>
      <c r="B146" s="30"/>
      <c r="C146" s="31"/>
      <c r="D146" s="32"/>
      <c r="E146" s="33"/>
      <c r="F146" s="39"/>
      <c r="G146" s="39"/>
    </row>
    <row r="147" spans="1:7" x14ac:dyDescent="0.25">
      <c r="A147" s="63" t="str">
        <f>IF(ISBLANK(B147),"",_xlfn.ISOWEEKNUM('Journal de travail'!$B147))</f>
        <v/>
      </c>
      <c r="B147" s="34"/>
      <c r="C147" s="35"/>
      <c r="D147" s="36"/>
      <c r="E147" s="37"/>
      <c r="F147" s="40"/>
      <c r="G147" s="40"/>
    </row>
    <row r="148" spans="1:7" x14ac:dyDescent="0.25">
      <c r="A148" s="62" t="str">
        <f>IF(ISBLANK(B148),"",_xlfn.ISOWEEKNUM('Journal de travail'!$B148))</f>
        <v/>
      </c>
      <c r="B148" s="30"/>
      <c r="C148" s="31"/>
      <c r="D148" s="32"/>
      <c r="E148" s="33"/>
      <c r="F148" s="39"/>
      <c r="G148" s="39"/>
    </row>
    <row r="149" spans="1:7" x14ac:dyDescent="0.25">
      <c r="A149" s="63" t="str">
        <f>IF(ISBLANK(B149),"",_xlfn.ISOWEEKNUM('Journal de travail'!$B149))</f>
        <v/>
      </c>
      <c r="B149" s="34"/>
      <c r="C149" s="35"/>
      <c r="D149" s="36"/>
      <c r="E149" s="37"/>
      <c r="F149" s="40"/>
      <c r="G149" s="40"/>
    </row>
    <row r="150" spans="1:7" x14ac:dyDescent="0.25">
      <c r="A150" s="62" t="str">
        <f>IF(ISBLANK(B150),"",_xlfn.ISOWEEKNUM('Journal de travail'!$B150))</f>
        <v/>
      </c>
      <c r="B150" s="30"/>
      <c r="C150" s="31"/>
      <c r="D150" s="32"/>
      <c r="E150" s="33"/>
      <c r="F150" s="39"/>
      <c r="G150" s="39"/>
    </row>
    <row r="151" spans="1:7" x14ac:dyDescent="0.25">
      <c r="A151" s="63" t="str">
        <f>IF(ISBLANK(B151),"",_xlfn.ISOWEEKNUM('Journal de travail'!$B151))</f>
        <v/>
      </c>
      <c r="B151" s="34"/>
      <c r="C151" s="35"/>
      <c r="D151" s="36"/>
      <c r="E151" s="37"/>
      <c r="F151" s="40"/>
      <c r="G151" s="40"/>
    </row>
    <row r="152" spans="1:7" x14ac:dyDescent="0.25">
      <c r="A152" s="62" t="str">
        <f>IF(ISBLANK(B152),"",_xlfn.ISOWEEKNUM('Journal de travail'!$B152))</f>
        <v/>
      </c>
      <c r="B152" s="30"/>
      <c r="C152" s="31"/>
      <c r="D152" s="32"/>
      <c r="E152" s="33"/>
      <c r="F152" s="39"/>
      <c r="G152" s="39"/>
    </row>
    <row r="153" spans="1:7" x14ac:dyDescent="0.25">
      <c r="A153" s="63" t="str">
        <f>IF(ISBLANK(B153),"",_xlfn.ISOWEEKNUM('Journal de travail'!$B153))</f>
        <v/>
      </c>
      <c r="B153" s="34"/>
      <c r="C153" s="35"/>
      <c r="D153" s="36"/>
      <c r="E153" s="37"/>
      <c r="F153" s="40"/>
      <c r="G153" s="40"/>
    </row>
    <row r="154" spans="1:7" x14ac:dyDescent="0.25">
      <c r="A154" s="62" t="str">
        <f>IF(ISBLANK(B154),"",_xlfn.ISOWEEKNUM('Journal de travail'!$B154))</f>
        <v/>
      </c>
      <c r="B154" s="30"/>
      <c r="C154" s="31"/>
      <c r="D154" s="32"/>
      <c r="E154" s="33"/>
      <c r="F154" s="39"/>
      <c r="G154" s="39"/>
    </row>
    <row r="155" spans="1:7" x14ac:dyDescent="0.25">
      <c r="A155" s="63" t="str">
        <f>IF(ISBLANK(B155),"",_xlfn.ISOWEEKNUM('Journal de travail'!$B155))</f>
        <v/>
      </c>
      <c r="B155" s="34"/>
      <c r="C155" s="35"/>
      <c r="D155" s="36"/>
      <c r="E155" s="37"/>
      <c r="F155" s="40"/>
      <c r="G155" s="40"/>
    </row>
    <row r="156" spans="1:7" x14ac:dyDescent="0.25">
      <c r="A156" s="62" t="str">
        <f>IF(ISBLANK(B156),"",_xlfn.ISOWEEKNUM('Journal de travail'!$B156))</f>
        <v/>
      </c>
      <c r="B156" s="30"/>
      <c r="C156" s="31"/>
      <c r="D156" s="32"/>
      <c r="E156" s="33"/>
      <c r="F156" s="39"/>
      <c r="G156" s="39"/>
    </row>
    <row r="157" spans="1:7" x14ac:dyDescent="0.25">
      <c r="A157" s="63" t="str">
        <f>IF(ISBLANK(B157),"",_xlfn.ISOWEEKNUM('Journal de travail'!$B157))</f>
        <v/>
      </c>
      <c r="B157" s="34"/>
      <c r="C157" s="35"/>
      <c r="D157" s="36"/>
      <c r="E157" s="37"/>
      <c r="F157" s="40"/>
      <c r="G157" s="40"/>
    </row>
    <row r="158" spans="1:7" x14ac:dyDescent="0.25">
      <c r="A158" s="62" t="str">
        <f>IF(ISBLANK(B158),"",_xlfn.ISOWEEKNUM('Journal de travail'!$B158))</f>
        <v/>
      </c>
      <c r="B158" s="30"/>
      <c r="C158" s="31"/>
      <c r="D158" s="32"/>
      <c r="E158" s="33"/>
      <c r="F158" s="39"/>
      <c r="G158" s="39"/>
    </row>
    <row r="159" spans="1:7" x14ac:dyDescent="0.25">
      <c r="A159" s="63" t="str">
        <f>IF(ISBLANK(B159),"",_xlfn.ISOWEEKNUM('Journal de travail'!$B159))</f>
        <v/>
      </c>
      <c r="B159" s="34"/>
      <c r="C159" s="35"/>
      <c r="D159" s="36"/>
      <c r="E159" s="37"/>
      <c r="F159" s="40"/>
      <c r="G159" s="40"/>
    </row>
    <row r="160" spans="1:7" x14ac:dyDescent="0.25">
      <c r="A160" s="62" t="str">
        <f>IF(ISBLANK(B160),"",_xlfn.ISOWEEKNUM('Journal de travail'!$B160))</f>
        <v/>
      </c>
      <c r="B160" s="30"/>
      <c r="C160" s="31"/>
      <c r="D160" s="32"/>
      <c r="E160" s="33"/>
      <c r="F160" s="39"/>
      <c r="G160" s="39"/>
    </row>
    <row r="161" spans="1:7" x14ac:dyDescent="0.25">
      <c r="A161" s="63" t="str">
        <f>IF(ISBLANK(B161),"",_xlfn.ISOWEEKNUM('Journal de travail'!$B161))</f>
        <v/>
      </c>
      <c r="B161" s="34"/>
      <c r="C161" s="35"/>
      <c r="D161" s="36"/>
      <c r="E161" s="37"/>
      <c r="F161" s="40"/>
      <c r="G161" s="40"/>
    </row>
    <row r="162" spans="1:7" x14ac:dyDescent="0.25">
      <c r="A162" s="62" t="str">
        <f>IF(ISBLANK(B162),"",_xlfn.ISOWEEKNUM('Journal de travail'!$B162))</f>
        <v/>
      </c>
      <c r="B162" s="30"/>
      <c r="C162" s="31"/>
      <c r="D162" s="32"/>
      <c r="E162" s="33"/>
      <c r="F162" s="39"/>
      <c r="G162" s="39"/>
    </row>
    <row r="163" spans="1:7" x14ac:dyDescent="0.25">
      <c r="A163" s="63" t="str">
        <f>IF(ISBLANK(B163),"",_xlfn.ISOWEEKNUM('Journal de travail'!$B163))</f>
        <v/>
      </c>
      <c r="B163" s="34"/>
      <c r="C163" s="35"/>
      <c r="D163" s="36"/>
      <c r="E163" s="37"/>
      <c r="F163" s="40"/>
      <c r="G163" s="40"/>
    </row>
    <row r="164" spans="1:7" x14ac:dyDescent="0.25">
      <c r="A164" s="62" t="str">
        <f>IF(ISBLANK(B164),"",_xlfn.ISOWEEKNUM('Journal de travail'!$B164))</f>
        <v/>
      </c>
      <c r="B164" s="30"/>
      <c r="C164" s="31"/>
      <c r="D164" s="32"/>
      <c r="E164" s="33"/>
      <c r="F164" s="39"/>
      <c r="G164" s="39"/>
    </row>
    <row r="165" spans="1:7" x14ac:dyDescent="0.25">
      <c r="A165" s="63" t="str">
        <f>IF(ISBLANK(B165),"",_xlfn.ISOWEEKNUM('Journal de travail'!$B165))</f>
        <v/>
      </c>
      <c r="B165" s="34"/>
      <c r="C165" s="35"/>
      <c r="D165" s="36"/>
      <c r="E165" s="37"/>
      <c r="F165" s="40"/>
      <c r="G165" s="40"/>
    </row>
    <row r="166" spans="1:7" x14ac:dyDescent="0.25">
      <c r="A166" s="62" t="str">
        <f>IF(ISBLANK(B166),"",_xlfn.ISOWEEKNUM('Journal de travail'!$B166))</f>
        <v/>
      </c>
      <c r="B166" s="30"/>
      <c r="C166" s="31"/>
      <c r="D166" s="32"/>
      <c r="E166" s="33"/>
      <c r="F166" s="39"/>
      <c r="G166" s="39"/>
    </row>
    <row r="167" spans="1:7" x14ac:dyDescent="0.25">
      <c r="A167" s="63" t="str">
        <f>IF(ISBLANK(B167),"",_xlfn.ISOWEEKNUM('Journal de travail'!$B167))</f>
        <v/>
      </c>
      <c r="B167" s="34"/>
      <c r="C167" s="35"/>
      <c r="D167" s="36"/>
      <c r="E167" s="37"/>
      <c r="F167" s="40"/>
      <c r="G167" s="40"/>
    </row>
    <row r="168" spans="1:7" x14ac:dyDescent="0.25">
      <c r="A168" s="62" t="str">
        <f>IF(ISBLANK(B168),"",_xlfn.ISOWEEKNUM('Journal de travail'!$B168))</f>
        <v/>
      </c>
      <c r="B168" s="30"/>
      <c r="C168" s="31"/>
      <c r="D168" s="32"/>
      <c r="E168" s="33"/>
      <c r="F168" s="39"/>
      <c r="G168" s="39"/>
    </row>
    <row r="169" spans="1:7" x14ac:dyDescent="0.25">
      <c r="A169" s="63" t="str">
        <f>IF(ISBLANK(B169),"",_xlfn.ISOWEEKNUM('Journal de travail'!$B169))</f>
        <v/>
      </c>
      <c r="B169" s="34"/>
      <c r="C169" s="35"/>
      <c r="D169" s="36"/>
      <c r="E169" s="37"/>
      <c r="F169" s="40"/>
      <c r="G169" s="40"/>
    </row>
    <row r="170" spans="1:7" x14ac:dyDescent="0.25">
      <c r="A170" s="62" t="str">
        <f>IF(ISBLANK(B170),"",_xlfn.ISOWEEKNUM('Journal de travail'!$B170))</f>
        <v/>
      </c>
      <c r="B170" s="30"/>
      <c r="C170" s="31"/>
      <c r="D170" s="32"/>
      <c r="E170" s="33"/>
      <c r="F170" s="39"/>
      <c r="G170" s="39"/>
    </row>
    <row r="171" spans="1:7" x14ac:dyDescent="0.25">
      <c r="A171" s="63" t="str">
        <f>IF(ISBLANK(B171),"",_xlfn.ISOWEEKNUM('Journal de travail'!$B171))</f>
        <v/>
      </c>
      <c r="B171" s="34"/>
      <c r="C171" s="35"/>
      <c r="D171" s="36"/>
      <c r="E171" s="37"/>
      <c r="F171" s="40"/>
      <c r="G171" s="40"/>
    </row>
    <row r="172" spans="1:7" x14ac:dyDescent="0.25">
      <c r="A172" s="62" t="str">
        <f>IF(ISBLANK(B172),"",_xlfn.ISOWEEKNUM('Journal de travail'!$B172))</f>
        <v/>
      </c>
      <c r="B172" s="30"/>
      <c r="C172" s="31"/>
      <c r="D172" s="32"/>
      <c r="E172" s="33"/>
      <c r="F172" s="39"/>
      <c r="G172" s="39"/>
    </row>
    <row r="173" spans="1:7" x14ac:dyDescent="0.25">
      <c r="A173" s="63" t="str">
        <f>IF(ISBLANK(B173),"",_xlfn.ISOWEEKNUM('Journal de travail'!$B173))</f>
        <v/>
      </c>
      <c r="B173" s="34"/>
      <c r="C173" s="35"/>
      <c r="D173" s="36"/>
      <c r="E173" s="37"/>
      <c r="F173" s="40"/>
      <c r="G173" s="40"/>
    </row>
    <row r="174" spans="1:7" x14ac:dyDescent="0.25">
      <c r="A174" s="62" t="str">
        <f>IF(ISBLANK(B174),"",_xlfn.ISOWEEKNUM('Journal de travail'!$B174))</f>
        <v/>
      </c>
      <c r="B174" s="30"/>
      <c r="C174" s="31"/>
      <c r="D174" s="32"/>
      <c r="E174" s="33"/>
      <c r="F174" s="39"/>
      <c r="G174" s="39"/>
    </row>
    <row r="175" spans="1:7" x14ac:dyDescent="0.25">
      <c r="A175" s="63" t="str">
        <f>IF(ISBLANK(B175),"",_xlfn.ISOWEEKNUM('Journal de travail'!$B175))</f>
        <v/>
      </c>
      <c r="B175" s="34"/>
      <c r="C175" s="35"/>
      <c r="D175" s="36"/>
      <c r="E175" s="37"/>
      <c r="F175" s="40"/>
      <c r="G175" s="40"/>
    </row>
    <row r="176" spans="1:7" x14ac:dyDescent="0.25">
      <c r="A176" s="62" t="str">
        <f>IF(ISBLANK(B176),"",_xlfn.ISOWEEKNUM('Journal de travail'!$B176))</f>
        <v/>
      </c>
      <c r="B176" s="30"/>
      <c r="C176" s="31"/>
      <c r="D176" s="32"/>
      <c r="E176" s="33"/>
      <c r="F176" s="39"/>
      <c r="G176" s="39"/>
    </row>
    <row r="177" spans="1:7" x14ac:dyDescent="0.25">
      <c r="A177" s="63" t="str">
        <f>IF(ISBLANK(B177),"",_xlfn.ISOWEEKNUM('Journal de travail'!$B177))</f>
        <v/>
      </c>
      <c r="B177" s="34"/>
      <c r="C177" s="35"/>
      <c r="D177" s="36"/>
      <c r="E177" s="37"/>
      <c r="F177" s="40"/>
      <c r="G177" s="40"/>
    </row>
    <row r="178" spans="1:7" x14ac:dyDescent="0.25">
      <c r="A178" s="62" t="str">
        <f>IF(ISBLANK(B178),"",_xlfn.ISOWEEKNUM('Journal de travail'!$B178))</f>
        <v/>
      </c>
      <c r="B178" s="30"/>
      <c r="C178" s="31"/>
      <c r="D178" s="32"/>
      <c r="E178" s="33"/>
      <c r="F178" s="39"/>
      <c r="G178" s="39"/>
    </row>
    <row r="179" spans="1:7" x14ac:dyDescent="0.25">
      <c r="A179" s="63" t="str">
        <f>IF(ISBLANK(B179),"",_xlfn.ISOWEEKNUM('Journal de travail'!$B179))</f>
        <v/>
      </c>
      <c r="B179" s="34"/>
      <c r="C179" s="35"/>
      <c r="D179" s="36"/>
      <c r="E179" s="37"/>
      <c r="F179" s="40"/>
      <c r="G179" s="40"/>
    </row>
    <row r="180" spans="1:7" x14ac:dyDescent="0.25">
      <c r="A180" s="62" t="str">
        <f>IF(ISBLANK(B180),"",_xlfn.ISOWEEKNUM('Journal de travail'!$B180))</f>
        <v/>
      </c>
      <c r="B180" s="30"/>
      <c r="C180" s="31"/>
      <c r="D180" s="32"/>
      <c r="E180" s="33"/>
      <c r="F180" s="39"/>
      <c r="G180" s="39"/>
    </row>
    <row r="181" spans="1:7" x14ac:dyDescent="0.25">
      <c r="A181" s="63" t="str">
        <f>IF(ISBLANK(B181),"",_xlfn.ISOWEEKNUM('Journal de travail'!$B181))</f>
        <v/>
      </c>
      <c r="B181" s="34"/>
      <c r="C181" s="35"/>
      <c r="D181" s="36"/>
      <c r="E181" s="37"/>
      <c r="F181" s="40"/>
      <c r="G181" s="40"/>
    </row>
    <row r="182" spans="1:7" x14ac:dyDescent="0.25">
      <c r="A182" s="62" t="str">
        <f>IF(ISBLANK(B182),"",_xlfn.ISOWEEKNUM('Journal de travail'!$B182))</f>
        <v/>
      </c>
      <c r="B182" s="30"/>
      <c r="C182" s="31"/>
      <c r="D182" s="32"/>
      <c r="E182" s="33"/>
      <c r="F182" s="39"/>
      <c r="G182" s="39"/>
    </row>
    <row r="183" spans="1:7" x14ac:dyDescent="0.25">
      <c r="A183" s="63" t="str">
        <f>IF(ISBLANK(B183),"",_xlfn.ISOWEEKNUM('Journal de travail'!$B183))</f>
        <v/>
      </c>
      <c r="B183" s="34"/>
      <c r="C183" s="35"/>
      <c r="D183" s="36"/>
      <c r="E183" s="37"/>
      <c r="F183" s="40"/>
      <c r="G183" s="40"/>
    </row>
    <row r="184" spans="1:7" x14ac:dyDescent="0.25">
      <c r="A184" s="62" t="str">
        <f>IF(ISBLANK(B184),"",_xlfn.ISOWEEKNUM('Journal de travail'!$B184))</f>
        <v/>
      </c>
      <c r="B184" s="30"/>
      <c r="C184" s="31"/>
      <c r="D184" s="32"/>
      <c r="E184" s="33"/>
      <c r="F184" s="39"/>
      <c r="G184" s="39"/>
    </row>
    <row r="185" spans="1:7" x14ac:dyDescent="0.25">
      <c r="A185" s="63" t="str">
        <f>IF(ISBLANK(B185),"",_xlfn.ISOWEEKNUM('Journal de travail'!$B185))</f>
        <v/>
      </c>
      <c r="B185" s="34"/>
      <c r="C185" s="35"/>
      <c r="D185" s="36"/>
      <c r="E185" s="37"/>
      <c r="F185" s="40"/>
      <c r="G185" s="40"/>
    </row>
    <row r="186" spans="1:7" x14ac:dyDescent="0.25">
      <c r="A186" s="62" t="str">
        <f>IF(ISBLANK(B186),"",_xlfn.ISOWEEKNUM('Journal de travail'!$B186))</f>
        <v/>
      </c>
      <c r="B186" s="30"/>
      <c r="C186" s="31"/>
      <c r="D186" s="32"/>
      <c r="E186" s="33"/>
      <c r="F186" s="39"/>
      <c r="G186" s="39"/>
    </row>
    <row r="187" spans="1:7" x14ac:dyDescent="0.25">
      <c r="A187" s="63" t="str">
        <f>IF(ISBLANK(B187),"",_xlfn.ISOWEEKNUM('Journal de travail'!$B187))</f>
        <v/>
      </c>
      <c r="B187" s="34"/>
      <c r="C187" s="35"/>
      <c r="D187" s="36"/>
      <c r="E187" s="37"/>
      <c r="F187" s="40"/>
      <c r="G187" s="40"/>
    </row>
    <row r="188" spans="1:7" x14ac:dyDescent="0.25">
      <c r="A188" s="62" t="str">
        <f>IF(ISBLANK(B188),"",_xlfn.ISOWEEKNUM('Journal de travail'!$B188))</f>
        <v/>
      </c>
      <c r="B188" s="30"/>
      <c r="C188" s="31"/>
      <c r="D188" s="32"/>
      <c r="E188" s="33"/>
      <c r="F188" s="39"/>
      <c r="G188" s="39"/>
    </row>
    <row r="189" spans="1:7" x14ac:dyDescent="0.25">
      <c r="A189" s="63" t="str">
        <f>IF(ISBLANK(B189),"",_xlfn.ISOWEEKNUM('Journal de travail'!$B189))</f>
        <v/>
      </c>
      <c r="B189" s="34"/>
      <c r="C189" s="35"/>
      <c r="D189" s="36"/>
      <c r="E189" s="37"/>
      <c r="F189" s="40"/>
      <c r="G189" s="40"/>
    </row>
    <row r="190" spans="1:7" x14ac:dyDescent="0.25">
      <c r="A190" s="62" t="str">
        <f>IF(ISBLANK(B190),"",_xlfn.ISOWEEKNUM('Journal de travail'!$B190))</f>
        <v/>
      </c>
      <c r="B190" s="30"/>
      <c r="C190" s="31"/>
      <c r="D190" s="32"/>
      <c r="E190" s="33"/>
      <c r="F190" s="39"/>
      <c r="G190" s="39"/>
    </row>
    <row r="191" spans="1:7" x14ac:dyDescent="0.25">
      <c r="A191" s="63" t="str">
        <f>IF(ISBLANK(B191),"",_xlfn.ISOWEEKNUM('Journal de travail'!$B191))</f>
        <v/>
      </c>
      <c r="B191" s="34"/>
      <c r="C191" s="35"/>
      <c r="D191" s="36"/>
      <c r="E191" s="37"/>
      <c r="F191" s="40"/>
      <c r="G191" s="40"/>
    </row>
    <row r="192" spans="1:7" x14ac:dyDescent="0.25">
      <c r="A192" s="62" t="str">
        <f>IF(ISBLANK(B192),"",_xlfn.ISOWEEKNUM('Journal de travail'!$B192))</f>
        <v/>
      </c>
      <c r="B192" s="30"/>
      <c r="C192" s="31"/>
      <c r="D192" s="32"/>
      <c r="E192" s="33"/>
      <c r="F192" s="39"/>
      <c r="G192" s="39"/>
    </row>
    <row r="193" spans="1:7" x14ac:dyDescent="0.25">
      <c r="A193" s="63" t="str">
        <f>IF(ISBLANK(B193),"",_xlfn.ISOWEEKNUM('Journal de travail'!$B193))</f>
        <v/>
      </c>
      <c r="B193" s="34"/>
      <c r="C193" s="35"/>
      <c r="D193" s="36"/>
      <c r="E193" s="37"/>
      <c r="F193" s="40"/>
      <c r="G193" s="40"/>
    </row>
    <row r="194" spans="1:7" x14ac:dyDescent="0.25">
      <c r="A194" s="62" t="str">
        <f>IF(ISBLANK(B194),"",_xlfn.ISOWEEKNUM('Journal de travail'!$B194))</f>
        <v/>
      </c>
      <c r="B194" s="30"/>
      <c r="C194" s="31"/>
      <c r="D194" s="32"/>
      <c r="E194" s="33"/>
      <c r="F194" s="39"/>
      <c r="G194" s="39"/>
    </row>
    <row r="195" spans="1:7" x14ac:dyDescent="0.25">
      <c r="A195" s="63" t="str">
        <f>IF(ISBLANK(B195),"",_xlfn.ISOWEEKNUM('Journal de travail'!$B195))</f>
        <v/>
      </c>
      <c r="B195" s="34"/>
      <c r="C195" s="35"/>
      <c r="D195" s="36"/>
      <c r="E195" s="37"/>
      <c r="F195" s="40"/>
      <c r="G195" s="40"/>
    </row>
    <row r="196" spans="1:7" x14ac:dyDescent="0.25">
      <c r="A196" s="62" t="str">
        <f>IF(ISBLANK(B196),"",_xlfn.ISOWEEKNUM('Journal de travail'!$B196))</f>
        <v/>
      </c>
      <c r="B196" s="30"/>
      <c r="C196" s="31"/>
      <c r="D196" s="32"/>
      <c r="E196" s="33"/>
      <c r="F196" s="39"/>
      <c r="G196" s="39"/>
    </row>
    <row r="197" spans="1:7" x14ac:dyDescent="0.25">
      <c r="A197" s="63" t="str">
        <f>IF(ISBLANK(B197),"",_xlfn.ISOWEEKNUM('Journal de travail'!$B197))</f>
        <v/>
      </c>
      <c r="B197" s="34"/>
      <c r="C197" s="35"/>
      <c r="D197" s="36"/>
      <c r="E197" s="37"/>
      <c r="F197" s="40"/>
      <c r="G197" s="40"/>
    </row>
    <row r="198" spans="1:7" x14ac:dyDescent="0.25">
      <c r="A198" s="62" t="str">
        <f>IF(ISBLANK(B198),"",_xlfn.ISOWEEKNUM('Journal de travail'!$B198))</f>
        <v/>
      </c>
      <c r="B198" s="30"/>
      <c r="C198" s="31"/>
      <c r="D198" s="32"/>
      <c r="E198" s="33"/>
      <c r="F198" s="39"/>
      <c r="G198" s="39"/>
    </row>
    <row r="199" spans="1:7" x14ac:dyDescent="0.25">
      <c r="A199" s="63" t="str">
        <f>IF(ISBLANK(B199),"",_xlfn.ISOWEEKNUM('Journal de travail'!$B199))</f>
        <v/>
      </c>
      <c r="B199" s="34"/>
      <c r="C199" s="35"/>
      <c r="D199" s="36"/>
      <c r="E199" s="37"/>
      <c r="F199" s="40"/>
      <c r="G199" s="40"/>
    </row>
    <row r="200" spans="1:7" x14ac:dyDescent="0.25">
      <c r="A200" s="62" t="str">
        <f>IF(ISBLANK(B200),"",_xlfn.ISOWEEKNUM('Journal de travail'!$B200))</f>
        <v/>
      </c>
      <c r="B200" s="30"/>
      <c r="C200" s="31"/>
      <c r="D200" s="32"/>
      <c r="E200" s="33"/>
      <c r="F200" s="39"/>
      <c r="G200" s="39"/>
    </row>
    <row r="201" spans="1:7" x14ac:dyDescent="0.25">
      <c r="A201" s="63" t="str">
        <f>IF(ISBLANK(B201),"",_xlfn.ISOWEEKNUM('Journal de travail'!$B201))</f>
        <v/>
      </c>
      <c r="B201" s="34"/>
      <c r="C201" s="35"/>
      <c r="D201" s="36"/>
      <c r="E201" s="37"/>
      <c r="F201" s="40"/>
      <c r="G201" s="40"/>
    </row>
    <row r="202" spans="1:7" x14ac:dyDescent="0.25">
      <c r="A202" s="62" t="str">
        <f>IF(ISBLANK(B202),"",_xlfn.ISOWEEKNUM('Journal de travail'!$B202))</f>
        <v/>
      </c>
      <c r="B202" s="30"/>
      <c r="C202" s="31"/>
      <c r="D202" s="32"/>
      <c r="E202" s="33"/>
      <c r="F202" s="39"/>
      <c r="G202" s="39"/>
    </row>
    <row r="203" spans="1:7" x14ac:dyDescent="0.25">
      <c r="A203" s="63" t="str">
        <f>IF(ISBLANK(B203),"",_xlfn.ISOWEEKNUM('Journal de travail'!$B203))</f>
        <v/>
      </c>
      <c r="B203" s="34"/>
      <c r="C203" s="35"/>
      <c r="D203" s="36"/>
      <c r="E203" s="37"/>
      <c r="F203" s="40"/>
      <c r="G203" s="40"/>
    </row>
    <row r="204" spans="1:7" x14ac:dyDescent="0.25">
      <c r="A204" s="62" t="str">
        <f>IF(ISBLANK(B204),"",_xlfn.ISOWEEKNUM('Journal de travail'!$B204))</f>
        <v/>
      </c>
      <c r="B204" s="30"/>
      <c r="C204" s="31"/>
      <c r="D204" s="32"/>
      <c r="E204" s="33"/>
      <c r="F204" s="39"/>
      <c r="G204" s="39"/>
    </row>
    <row r="205" spans="1:7" x14ac:dyDescent="0.25">
      <c r="A205" s="63" t="str">
        <f>IF(ISBLANK(B205),"",_xlfn.ISOWEEKNUM('Journal de travail'!$B205))</f>
        <v/>
      </c>
      <c r="B205" s="34"/>
      <c r="C205" s="35"/>
      <c r="D205" s="36"/>
      <c r="E205" s="37"/>
      <c r="F205" s="40"/>
      <c r="G205" s="40"/>
    </row>
    <row r="206" spans="1:7" x14ac:dyDescent="0.25">
      <c r="A206" s="62" t="str">
        <f>IF(ISBLANK(B206),"",_xlfn.ISOWEEKNUM('Journal de travail'!$B206))</f>
        <v/>
      </c>
      <c r="B206" s="30"/>
      <c r="C206" s="31"/>
      <c r="D206" s="32"/>
      <c r="E206" s="33"/>
      <c r="F206" s="39"/>
      <c r="G206" s="39"/>
    </row>
    <row r="207" spans="1:7" x14ac:dyDescent="0.25">
      <c r="A207" s="63" t="str">
        <f>IF(ISBLANK(B207),"",_xlfn.ISOWEEKNUM('Journal de travail'!$B207))</f>
        <v/>
      </c>
      <c r="B207" s="34"/>
      <c r="C207" s="35"/>
      <c r="D207" s="36"/>
      <c r="E207" s="37"/>
      <c r="F207" s="40"/>
      <c r="G207" s="40"/>
    </row>
    <row r="208" spans="1:7" x14ac:dyDescent="0.25">
      <c r="A208" s="62" t="str">
        <f>IF(ISBLANK(B208),"",_xlfn.ISOWEEKNUM('Journal de travail'!$B208))</f>
        <v/>
      </c>
      <c r="B208" s="30"/>
      <c r="C208" s="31"/>
      <c r="D208" s="32"/>
      <c r="E208" s="33"/>
      <c r="F208" s="39"/>
      <c r="G208" s="39"/>
    </row>
    <row r="209" spans="1:7" x14ac:dyDescent="0.25">
      <c r="A209" s="63" t="str">
        <f>IF(ISBLANK(B209),"",_xlfn.ISOWEEKNUM('Journal de travail'!$B209))</f>
        <v/>
      </c>
      <c r="B209" s="34"/>
      <c r="C209" s="35"/>
      <c r="D209" s="36"/>
      <c r="E209" s="37"/>
      <c r="F209" s="40"/>
      <c r="G209" s="40"/>
    </row>
    <row r="210" spans="1:7" x14ac:dyDescent="0.25">
      <c r="A210" s="62" t="str">
        <f>IF(ISBLANK(B210),"",_xlfn.ISOWEEKNUM('Journal de travail'!$B210))</f>
        <v/>
      </c>
      <c r="B210" s="30"/>
      <c r="C210" s="31"/>
      <c r="D210" s="32"/>
      <c r="E210" s="33"/>
      <c r="F210" s="39"/>
      <c r="G210" s="39"/>
    </row>
    <row r="211" spans="1:7" x14ac:dyDescent="0.25">
      <c r="A211" s="63" t="str">
        <f>IF(ISBLANK(B211),"",_xlfn.ISOWEEKNUM('Journal de travail'!$B211))</f>
        <v/>
      </c>
      <c r="B211" s="34"/>
      <c r="C211" s="35"/>
      <c r="D211" s="36"/>
      <c r="E211" s="37"/>
      <c r="F211" s="40"/>
      <c r="G211" s="40"/>
    </row>
    <row r="212" spans="1:7" x14ac:dyDescent="0.25">
      <c r="A212" s="62" t="str">
        <f>IF(ISBLANK(B212),"",_xlfn.ISOWEEKNUM('Journal de travail'!$B212))</f>
        <v/>
      </c>
      <c r="B212" s="30"/>
      <c r="C212" s="31"/>
      <c r="D212" s="32"/>
      <c r="E212" s="33"/>
      <c r="F212" s="39"/>
      <c r="G212" s="39"/>
    </row>
    <row r="213" spans="1:7" x14ac:dyDescent="0.25">
      <c r="A213" s="63" t="str">
        <f>IF(ISBLANK(B213),"",_xlfn.ISOWEEKNUM('Journal de travail'!$B213))</f>
        <v/>
      </c>
      <c r="B213" s="34"/>
      <c r="C213" s="35"/>
      <c r="D213" s="36"/>
      <c r="E213" s="37"/>
      <c r="F213" s="40"/>
      <c r="G213" s="40"/>
    </row>
    <row r="214" spans="1:7" x14ac:dyDescent="0.25">
      <c r="A214" s="62" t="str">
        <f>IF(ISBLANK(B214),"",_xlfn.ISOWEEKNUM('Journal de travail'!$B214))</f>
        <v/>
      </c>
      <c r="B214" s="30"/>
      <c r="C214" s="31"/>
      <c r="D214" s="32"/>
      <c r="E214" s="33"/>
      <c r="F214" s="39"/>
      <c r="G214" s="39"/>
    </row>
    <row r="215" spans="1:7" x14ac:dyDescent="0.25">
      <c r="A215" s="63" t="str">
        <f>IF(ISBLANK(B215),"",_xlfn.ISOWEEKNUM('Journal de travail'!$B215))</f>
        <v/>
      </c>
      <c r="B215" s="34"/>
      <c r="C215" s="35"/>
      <c r="D215" s="36"/>
      <c r="E215" s="37"/>
      <c r="F215" s="40"/>
      <c r="G215" s="40"/>
    </row>
    <row r="216" spans="1:7" x14ac:dyDescent="0.25">
      <c r="A216" s="62" t="str">
        <f>IF(ISBLANK(B216),"",_xlfn.ISOWEEKNUM('Journal de travail'!$B216))</f>
        <v/>
      </c>
      <c r="B216" s="30"/>
      <c r="C216" s="31"/>
      <c r="D216" s="32"/>
      <c r="E216" s="33"/>
      <c r="F216" s="39"/>
      <c r="G216" s="39"/>
    </row>
    <row r="217" spans="1:7" x14ac:dyDescent="0.25">
      <c r="A217" s="63" t="str">
        <f>IF(ISBLANK(B217),"",_xlfn.ISOWEEKNUM('Journal de travail'!$B217))</f>
        <v/>
      </c>
      <c r="B217" s="34"/>
      <c r="C217" s="35"/>
      <c r="D217" s="36"/>
      <c r="E217" s="37"/>
      <c r="F217" s="40"/>
      <c r="G217" s="40"/>
    </row>
    <row r="218" spans="1:7" x14ac:dyDescent="0.25">
      <c r="A218" s="62" t="str">
        <f>IF(ISBLANK(B218),"",_xlfn.ISOWEEKNUM('Journal de travail'!$B218))</f>
        <v/>
      </c>
      <c r="B218" s="30"/>
      <c r="C218" s="31"/>
      <c r="D218" s="32"/>
      <c r="E218" s="33"/>
      <c r="F218" s="39"/>
      <c r="G218" s="39"/>
    </row>
    <row r="219" spans="1:7" x14ac:dyDescent="0.25">
      <c r="A219" s="63" t="str">
        <f>IF(ISBLANK(B219),"",_xlfn.ISOWEEKNUM('Journal de travail'!$B219))</f>
        <v/>
      </c>
      <c r="B219" s="34"/>
      <c r="C219" s="35"/>
      <c r="D219" s="36"/>
      <c r="E219" s="37"/>
      <c r="F219" s="40"/>
      <c r="G219" s="40"/>
    </row>
    <row r="220" spans="1:7" x14ac:dyDescent="0.25">
      <c r="A220" s="62" t="str">
        <f>IF(ISBLANK(B220),"",_xlfn.ISOWEEKNUM('Journal de travail'!$B220))</f>
        <v/>
      </c>
      <c r="B220" s="30"/>
      <c r="C220" s="31"/>
      <c r="D220" s="32"/>
      <c r="E220" s="33"/>
      <c r="F220" s="39"/>
      <c r="G220" s="39"/>
    </row>
    <row r="221" spans="1:7" x14ac:dyDescent="0.25">
      <c r="A221" s="63" t="str">
        <f>IF(ISBLANK(B221),"",_xlfn.ISOWEEKNUM('Journal de travail'!$B221))</f>
        <v/>
      </c>
      <c r="B221" s="34"/>
      <c r="C221" s="35"/>
      <c r="D221" s="36"/>
      <c r="E221" s="37"/>
      <c r="F221" s="40"/>
      <c r="G221" s="40"/>
    </row>
    <row r="222" spans="1:7" x14ac:dyDescent="0.25">
      <c r="A222" s="62" t="str">
        <f>IF(ISBLANK(B222),"",_xlfn.ISOWEEKNUM('Journal de travail'!$B222))</f>
        <v/>
      </c>
      <c r="B222" s="30"/>
      <c r="C222" s="31"/>
      <c r="D222" s="32"/>
      <c r="E222" s="33"/>
      <c r="F222" s="39"/>
      <c r="G222" s="39"/>
    </row>
    <row r="223" spans="1:7" x14ac:dyDescent="0.25">
      <c r="A223" s="63" t="str">
        <f>IF(ISBLANK(B223),"",_xlfn.ISOWEEKNUM('Journal de travail'!$B223))</f>
        <v/>
      </c>
      <c r="B223" s="34"/>
      <c r="C223" s="35"/>
      <c r="D223" s="36"/>
      <c r="E223" s="37"/>
      <c r="F223" s="40"/>
      <c r="G223" s="40"/>
    </row>
    <row r="224" spans="1:7" x14ac:dyDescent="0.25">
      <c r="A224" s="62" t="str">
        <f>IF(ISBLANK(B224),"",_xlfn.ISOWEEKNUM('Journal de travail'!$B224))</f>
        <v/>
      </c>
      <c r="B224" s="30"/>
      <c r="C224" s="31"/>
      <c r="D224" s="32"/>
      <c r="E224" s="33"/>
      <c r="F224" s="39"/>
      <c r="G224" s="39"/>
    </row>
    <row r="225" spans="1:7" x14ac:dyDescent="0.25">
      <c r="A225" s="63" t="str">
        <f>IF(ISBLANK(B225),"",_xlfn.ISOWEEKNUM('Journal de travail'!$B225))</f>
        <v/>
      </c>
      <c r="B225" s="34"/>
      <c r="C225" s="35"/>
      <c r="D225" s="36"/>
      <c r="E225" s="37"/>
      <c r="F225" s="40"/>
      <c r="G225" s="40"/>
    </row>
    <row r="226" spans="1:7" x14ac:dyDescent="0.25">
      <c r="A226" s="62" t="str">
        <f>IF(ISBLANK(B226),"",_xlfn.ISOWEEKNUM('Journal de travail'!$B226))</f>
        <v/>
      </c>
      <c r="B226" s="30"/>
      <c r="C226" s="31"/>
      <c r="D226" s="32"/>
      <c r="E226" s="33"/>
      <c r="F226" s="39"/>
      <c r="G226" s="39"/>
    </row>
    <row r="227" spans="1:7" x14ac:dyDescent="0.25">
      <c r="A227" s="63" t="str">
        <f>IF(ISBLANK(B227),"",_xlfn.ISOWEEKNUM('Journal de travail'!$B227))</f>
        <v/>
      </c>
      <c r="B227" s="34"/>
      <c r="C227" s="35"/>
      <c r="D227" s="36"/>
      <c r="E227" s="37"/>
      <c r="F227" s="40"/>
      <c r="G227" s="40"/>
    </row>
    <row r="228" spans="1:7" x14ac:dyDescent="0.25">
      <c r="A228" s="62" t="str">
        <f>IF(ISBLANK(B228),"",_xlfn.ISOWEEKNUM('Journal de travail'!$B228))</f>
        <v/>
      </c>
      <c r="B228" s="30"/>
      <c r="C228" s="31"/>
      <c r="D228" s="32"/>
      <c r="E228" s="33"/>
      <c r="F228" s="39"/>
      <c r="G228" s="39"/>
    </row>
    <row r="229" spans="1:7" x14ac:dyDescent="0.25">
      <c r="A229" s="63" t="str">
        <f>IF(ISBLANK(B229),"",_xlfn.ISOWEEKNUM('Journal de travail'!$B229))</f>
        <v/>
      </c>
      <c r="B229" s="34"/>
      <c r="C229" s="35"/>
      <c r="D229" s="36"/>
      <c r="E229" s="37"/>
      <c r="F229" s="40"/>
      <c r="G229" s="40"/>
    </row>
    <row r="230" spans="1:7" x14ac:dyDescent="0.25">
      <c r="A230" s="62" t="str">
        <f>IF(ISBLANK(B230),"",_xlfn.ISOWEEKNUM('Journal de travail'!$B230))</f>
        <v/>
      </c>
      <c r="B230" s="30"/>
      <c r="C230" s="31"/>
      <c r="D230" s="32"/>
      <c r="E230" s="33"/>
      <c r="F230" s="39"/>
      <c r="G230" s="39"/>
    </row>
    <row r="231" spans="1:7" x14ac:dyDescent="0.25">
      <c r="A231" s="63" t="str">
        <f>IF(ISBLANK(B231),"",_xlfn.ISOWEEKNUM('Journal de travail'!$B231))</f>
        <v/>
      </c>
      <c r="B231" s="34"/>
      <c r="C231" s="35"/>
      <c r="D231" s="36"/>
      <c r="E231" s="37"/>
      <c r="F231" s="40"/>
      <c r="G231" s="40"/>
    </row>
    <row r="232" spans="1:7" x14ac:dyDescent="0.25">
      <c r="A232" s="62" t="str">
        <f>IF(ISBLANK(B232),"",_xlfn.ISOWEEKNUM('Journal de travail'!$B232))</f>
        <v/>
      </c>
      <c r="B232" s="30"/>
      <c r="C232" s="31"/>
      <c r="D232" s="32"/>
      <c r="E232" s="33"/>
      <c r="F232" s="39"/>
      <c r="G232" s="39"/>
    </row>
    <row r="233" spans="1:7" x14ac:dyDescent="0.25">
      <c r="A233" s="63" t="str">
        <f>IF(ISBLANK(B233),"",_xlfn.ISOWEEKNUM('Journal de travail'!$B233))</f>
        <v/>
      </c>
      <c r="B233" s="34"/>
      <c r="C233" s="35"/>
      <c r="D233" s="36"/>
      <c r="E233" s="37"/>
      <c r="F233" s="40"/>
      <c r="G233" s="40"/>
    </row>
    <row r="234" spans="1:7" x14ac:dyDescent="0.25">
      <c r="A234" s="62" t="str">
        <f>IF(ISBLANK(B234),"",_xlfn.ISOWEEKNUM('Journal de travail'!$B234))</f>
        <v/>
      </c>
      <c r="B234" s="30"/>
      <c r="C234" s="31"/>
      <c r="D234" s="32"/>
      <c r="E234" s="33"/>
      <c r="F234" s="39"/>
      <c r="G234" s="39"/>
    </row>
    <row r="235" spans="1:7" x14ac:dyDescent="0.25">
      <c r="A235" s="63" t="str">
        <f>IF(ISBLANK(B235),"",_xlfn.ISOWEEKNUM('Journal de travail'!$B235))</f>
        <v/>
      </c>
      <c r="B235" s="34"/>
      <c r="C235" s="35"/>
      <c r="D235" s="36"/>
      <c r="E235" s="37"/>
      <c r="F235" s="40"/>
      <c r="G235" s="40"/>
    </row>
    <row r="236" spans="1:7" x14ac:dyDescent="0.25">
      <c r="A236" s="62" t="str">
        <f>IF(ISBLANK(B236),"",_xlfn.ISOWEEKNUM('Journal de travail'!$B236))</f>
        <v/>
      </c>
      <c r="B236" s="30"/>
      <c r="C236" s="31"/>
      <c r="D236" s="32"/>
      <c r="E236" s="33"/>
      <c r="F236" s="39"/>
      <c r="G236" s="39"/>
    </row>
    <row r="237" spans="1:7" x14ac:dyDescent="0.25">
      <c r="A237" s="63" t="str">
        <f>IF(ISBLANK(B237),"",_xlfn.ISOWEEKNUM('Journal de travail'!$B237))</f>
        <v/>
      </c>
      <c r="B237" s="34"/>
      <c r="C237" s="35"/>
      <c r="D237" s="36"/>
      <c r="E237" s="37"/>
      <c r="F237" s="40"/>
      <c r="G237" s="40"/>
    </row>
    <row r="238" spans="1:7" x14ac:dyDescent="0.25">
      <c r="A238" s="62" t="str">
        <f>IF(ISBLANK(B238),"",_xlfn.ISOWEEKNUM('Journal de travail'!$B238))</f>
        <v/>
      </c>
      <c r="B238" s="30"/>
      <c r="C238" s="31"/>
      <c r="D238" s="32"/>
      <c r="E238" s="33"/>
      <c r="F238" s="39"/>
      <c r="G238" s="39"/>
    </row>
    <row r="239" spans="1:7" x14ac:dyDescent="0.25">
      <c r="A239" s="63" t="str">
        <f>IF(ISBLANK(B239),"",_xlfn.ISOWEEKNUM('Journal de travail'!$B239))</f>
        <v/>
      </c>
      <c r="B239" s="34"/>
      <c r="C239" s="35"/>
      <c r="D239" s="36"/>
      <c r="E239" s="37"/>
      <c r="F239" s="40"/>
      <c r="G239" s="40"/>
    </row>
    <row r="240" spans="1:7" x14ac:dyDescent="0.25">
      <c r="A240" s="62" t="str">
        <f>IF(ISBLANK(B240),"",_xlfn.ISOWEEKNUM('Journal de travail'!$B240))</f>
        <v/>
      </c>
      <c r="B240" s="30"/>
      <c r="C240" s="31"/>
      <c r="D240" s="32"/>
      <c r="E240" s="33"/>
      <c r="F240" s="39"/>
      <c r="G240" s="39"/>
    </row>
    <row r="241" spans="1:7" x14ac:dyDescent="0.25">
      <c r="A241" s="63" t="str">
        <f>IF(ISBLANK(B241),"",_xlfn.ISOWEEKNUM('Journal de travail'!$B241))</f>
        <v/>
      </c>
      <c r="B241" s="34"/>
      <c r="C241" s="35"/>
      <c r="D241" s="36"/>
      <c r="E241" s="37"/>
      <c r="F241" s="40"/>
      <c r="G241" s="40"/>
    </row>
    <row r="242" spans="1:7" x14ac:dyDescent="0.25">
      <c r="A242" s="62" t="str">
        <f>IF(ISBLANK(B242),"",_xlfn.ISOWEEKNUM('Journal de travail'!$B242))</f>
        <v/>
      </c>
      <c r="B242" s="30"/>
      <c r="C242" s="31"/>
      <c r="D242" s="32"/>
      <c r="E242" s="33"/>
      <c r="F242" s="39"/>
      <c r="G242" s="39"/>
    </row>
    <row r="243" spans="1:7" x14ac:dyDescent="0.25">
      <c r="A243" s="63" t="str">
        <f>IF(ISBLANK(B243),"",_xlfn.ISOWEEKNUM('Journal de travail'!$B243))</f>
        <v/>
      </c>
      <c r="B243" s="34"/>
      <c r="C243" s="35"/>
      <c r="D243" s="36"/>
      <c r="E243" s="37"/>
      <c r="F243" s="40"/>
      <c r="G243" s="40"/>
    </row>
    <row r="244" spans="1:7" x14ac:dyDescent="0.25">
      <c r="A244" s="62" t="str">
        <f>IF(ISBLANK(B244),"",_xlfn.ISOWEEKNUM('Journal de travail'!$B244))</f>
        <v/>
      </c>
      <c r="B244" s="30"/>
      <c r="C244" s="31"/>
      <c r="D244" s="32"/>
      <c r="E244" s="33"/>
      <c r="F244" s="39"/>
      <c r="G244" s="39"/>
    </row>
    <row r="245" spans="1:7" x14ac:dyDescent="0.25">
      <c r="A245" s="63" t="str">
        <f>IF(ISBLANK(B245),"",_xlfn.ISOWEEKNUM('Journal de travail'!$B245))</f>
        <v/>
      </c>
      <c r="B245" s="34"/>
      <c r="C245" s="35"/>
      <c r="D245" s="36"/>
      <c r="E245" s="37"/>
      <c r="F245" s="40"/>
      <c r="G245" s="40"/>
    </row>
    <row r="246" spans="1:7" x14ac:dyDescent="0.25">
      <c r="A246" s="62" t="str">
        <f>IF(ISBLANK(B246),"",_xlfn.ISOWEEKNUM('Journal de travail'!$B246))</f>
        <v/>
      </c>
      <c r="B246" s="30"/>
      <c r="C246" s="31"/>
      <c r="D246" s="32"/>
      <c r="E246" s="33"/>
      <c r="F246" s="39"/>
      <c r="G246" s="39"/>
    </row>
    <row r="247" spans="1:7" x14ac:dyDescent="0.25">
      <c r="A247" s="63" t="str">
        <f>IF(ISBLANK(B247),"",_xlfn.ISOWEEKNUM('Journal de travail'!$B247))</f>
        <v/>
      </c>
      <c r="B247" s="34"/>
      <c r="C247" s="35"/>
      <c r="D247" s="36"/>
      <c r="E247" s="37"/>
      <c r="F247" s="40"/>
      <c r="G247" s="40"/>
    </row>
    <row r="248" spans="1:7" x14ac:dyDescent="0.25">
      <c r="A248" s="62" t="str">
        <f>IF(ISBLANK(B248),"",_xlfn.ISOWEEKNUM('Journal de travail'!$B248))</f>
        <v/>
      </c>
      <c r="B248" s="30"/>
      <c r="C248" s="31"/>
      <c r="D248" s="32"/>
      <c r="E248" s="33"/>
      <c r="F248" s="39"/>
      <c r="G248" s="39"/>
    </row>
    <row r="249" spans="1:7" x14ac:dyDescent="0.25">
      <c r="A249" s="63" t="str">
        <f>IF(ISBLANK(B249),"",_xlfn.ISOWEEKNUM('Journal de travail'!$B249))</f>
        <v/>
      </c>
      <c r="B249" s="34"/>
      <c r="C249" s="35"/>
      <c r="D249" s="36"/>
      <c r="E249" s="37"/>
      <c r="F249" s="40"/>
      <c r="G249" s="40"/>
    </row>
    <row r="250" spans="1:7" x14ac:dyDescent="0.25">
      <c r="A250" s="62" t="str">
        <f>IF(ISBLANK(B250),"",_xlfn.ISOWEEKNUM('Journal de travail'!$B250))</f>
        <v/>
      </c>
      <c r="B250" s="30"/>
      <c r="C250" s="31"/>
      <c r="D250" s="32"/>
      <c r="E250" s="33"/>
      <c r="F250" s="39"/>
      <c r="G250" s="39"/>
    </row>
    <row r="251" spans="1:7" x14ac:dyDescent="0.25">
      <c r="A251" s="63" t="str">
        <f>IF(ISBLANK(B251),"",_xlfn.ISOWEEKNUM('Journal de travail'!$B251))</f>
        <v/>
      </c>
      <c r="B251" s="34"/>
      <c r="C251" s="35"/>
      <c r="D251" s="36"/>
      <c r="E251" s="37"/>
      <c r="F251" s="40"/>
      <c r="G251" s="40"/>
    </row>
    <row r="252" spans="1:7" x14ac:dyDescent="0.25">
      <c r="A252" s="62" t="str">
        <f>IF(ISBLANK(B252),"",_xlfn.ISOWEEKNUM('Journal de travail'!$B252))</f>
        <v/>
      </c>
      <c r="B252" s="30"/>
      <c r="C252" s="31"/>
      <c r="D252" s="32"/>
      <c r="E252" s="33"/>
      <c r="F252" s="39"/>
      <c r="G252" s="39"/>
    </row>
    <row r="253" spans="1:7" x14ac:dyDescent="0.25">
      <c r="A253" s="63" t="str">
        <f>IF(ISBLANK(B253),"",_xlfn.ISOWEEKNUM('Journal de travail'!$B253))</f>
        <v/>
      </c>
      <c r="B253" s="34"/>
      <c r="C253" s="35"/>
      <c r="D253" s="36"/>
      <c r="E253" s="37"/>
      <c r="F253" s="40"/>
      <c r="G253" s="40"/>
    </row>
    <row r="254" spans="1:7" x14ac:dyDescent="0.25">
      <c r="A254" s="62" t="str">
        <f>IF(ISBLANK(B254),"",_xlfn.ISOWEEKNUM('Journal de travail'!$B254))</f>
        <v/>
      </c>
      <c r="B254" s="30"/>
      <c r="C254" s="31"/>
      <c r="D254" s="32"/>
      <c r="E254" s="33"/>
      <c r="F254" s="39"/>
      <c r="G254" s="39"/>
    </row>
    <row r="255" spans="1:7" x14ac:dyDescent="0.25">
      <c r="A255" s="63" t="str">
        <f>IF(ISBLANK(B255),"",_xlfn.ISOWEEKNUM('Journal de travail'!$B255))</f>
        <v/>
      </c>
      <c r="B255" s="34"/>
      <c r="C255" s="35"/>
      <c r="D255" s="36"/>
      <c r="E255" s="37"/>
      <c r="F255" s="40"/>
      <c r="G255" s="40"/>
    </row>
    <row r="256" spans="1:7" x14ac:dyDescent="0.25">
      <c r="A256" s="62" t="str">
        <f>IF(ISBLANK(B256),"",_xlfn.ISOWEEKNUM('Journal de travail'!$B256))</f>
        <v/>
      </c>
      <c r="B256" s="30"/>
      <c r="C256" s="31"/>
      <c r="D256" s="32"/>
      <c r="E256" s="33"/>
      <c r="F256" s="39"/>
      <c r="G256" s="39"/>
    </row>
    <row r="257" spans="1:7" x14ac:dyDescent="0.25">
      <c r="A257" s="63" t="str">
        <f>IF(ISBLANK(B257),"",_xlfn.ISOWEEKNUM('Journal de travail'!$B257))</f>
        <v/>
      </c>
      <c r="B257" s="34"/>
      <c r="C257" s="35"/>
      <c r="D257" s="36"/>
      <c r="E257" s="37"/>
      <c r="F257" s="40"/>
      <c r="G257" s="40"/>
    </row>
    <row r="258" spans="1:7" x14ac:dyDescent="0.25">
      <c r="A258" s="62" t="str">
        <f>IF(ISBLANK(B258),"",_xlfn.ISOWEEKNUM('Journal de travail'!$B258))</f>
        <v/>
      </c>
      <c r="B258" s="30"/>
      <c r="C258" s="31"/>
      <c r="D258" s="32"/>
      <c r="E258" s="33"/>
      <c r="F258" s="39"/>
      <c r="G258" s="39"/>
    </row>
    <row r="259" spans="1:7" x14ac:dyDescent="0.25">
      <c r="A259" s="63" t="str">
        <f>IF(ISBLANK(B259),"",_xlfn.ISOWEEKNUM('Journal de travail'!$B259))</f>
        <v/>
      </c>
      <c r="B259" s="34"/>
      <c r="C259" s="35"/>
      <c r="D259" s="36"/>
      <c r="E259" s="37"/>
      <c r="F259" s="40"/>
      <c r="G259" s="40"/>
    </row>
    <row r="260" spans="1:7" x14ac:dyDescent="0.25">
      <c r="A260" s="62" t="str">
        <f>IF(ISBLANK(B260),"",_xlfn.ISOWEEKNUM('Journal de travail'!$B260))</f>
        <v/>
      </c>
      <c r="B260" s="30"/>
      <c r="C260" s="31"/>
      <c r="D260" s="32"/>
      <c r="E260" s="33"/>
      <c r="F260" s="39"/>
      <c r="G260" s="39"/>
    </row>
    <row r="261" spans="1:7" x14ac:dyDescent="0.25">
      <c r="A261" s="63" t="str">
        <f>IF(ISBLANK(B261),"",_xlfn.ISOWEEKNUM('Journal de travail'!$B261))</f>
        <v/>
      </c>
      <c r="B261" s="34"/>
      <c r="C261" s="35"/>
      <c r="D261" s="36"/>
      <c r="E261" s="37"/>
      <c r="F261" s="40"/>
      <c r="G261" s="40"/>
    </row>
    <row r="262" spans="1:7" x14ac:dyDescent="0.25">
      <c r="A262" s="62" t="str">
        <f>IF(ISBLANK(B262),"",_xlfn.ISOWEEKNUM('Journal de travail'!$B262))</f>
        <v/>
      </c>
      <c r="B262" s="30"/>
      <c r="C262" s="31"/>
      <c r="D262" s="32"/>
      <c r="E262" s="33"/>
      <c r="F262" s="39"/>
      <c r="G262" s="39"/>
    </row>
    <row r="263" spans="1:7" x14ac:dyDescent="0.25">
      <c r="A263" s="63" t="str">
        <f>IF(ISBLANK(B263),"",_xlfn.ISOWEEKNUM('Journal de travail'!$B263))</f>
        <v/>
      </c>
      <c r="B263" s="34"/>
      <c r="C263" s="35"/>
      <c r="D263" s="36"/>
      <c r="E263" s="37"/>
      <c r="F263" s="40"/>
      <c r="G263" s="40"/>
    </row>
    <row r="264" spans="1:7" x14ac:dyDescent="0.25">
      <c r="A264" s="62" t="str">
        <f>IF(ISBLANK(B264),"",_xlfn.ISOWEEKNUM('Journal de travail'!$B264))</f>
        <v/>
      </c>
      <c r="B264" s="30"/>
      <c r="C264" s="31"/>
      <c r="D264" s="32"/>
      <c r="E264" s="33"/>
      <c r="F264" s="39"/>
      <c r="G264" s="39"/>
    </row>
    <row r="265" spans="1:7" x14ac:dyDescent="0.25">
      <c r="A265" s="63" t="str">
        <f>IF(ISBLANK(B265),"",_xlfn.ISOWEEKNUM('Journal de travail'!$B265))</f>
        <v/>
      </c>
      <c r="B265" s="34"/>
      <c r="C265" s="35"/>
      <c r="D265" s="36"/>
      <c r="E265" s="37"/>
      <c r="F265" s="40"/>
      <c r="G265" s="40"/>
    </row>
    <row r="266" spans="1:7" x14ac:dyDescent="0.25">
      <c r="A266" s="62" t="str">
        <f>IF(ISBLANK(B266),"",_xlfn.ISOWEEKNUM('Journal de travail'!$B266))</f>
        <v/>
      </c>
      <c r="B266" s="30"/>
      <c r="C266" s="31"/>
      <c r="D266" s="32"/>
      <c r="E266" s="33"/>
      <c r="F266" s="39"/>
      <c r="G266" s="39"/>
    </row>
    <row r="267" spans="1:7" x14ac:dyDescent="0.25">
      <c r="A267" s="63" t="str">
        <f>IF(ISBLANK(B267),"",_xlfn.ISOWEEKNUM('Journal de travail'!$B267))</f>
        <v/>
      </c>
      <c r="B267" s="34"/>
      <c r="C267" s="35"/>
      <c r="D267" s="36"/>
      <c r="E267" s="37"/>
      <c r="F267" s="40"/>
      <c r="G267" s="40"/>
    </row>
    <row r="268" spans="1:7" x14ac:dyDescent="0.25">
      <c r="A268" s="62" t="str">
        <f>IF(ISBLANK(B268),"",_xlfn.ISOWEEKNUM('Journal de travail'!$B268))</f>
        <v/>
      </c>
      <c r="B268" s="30"/>
      <c r="C268" s="31"/>
      <c r="D268" s="32"/>
      <c r="E268" s="33"/>
      <c r="F268" s="39"/>
      <c r="G268" s="39"/>
    </row>
    <row r="269" spans="1:7" x14ac:dyDescent="0.25">
      <c r="A269" s="63" t="str">
        <f>IF(ISBLANK(B269),"",_xlfn.ISOWEEKNUM('Journal de travail'!$B269))</f>
        <v/>
      </c>
      <c r="B269" s="34"/>
      <c r="C269" s="35"/>
      <c r="D269" s="36"/>
      <c r="E269" s="37"/>
      <c r="F269" s="40"/>
      <c r="G269" s="40"/>
    </row>
    <row r="270" spans="1:7" x14ac:dyDescent="0.25">
      <c r="A270" s="62" t="str">
        <f>IF(ISBLANK(B270),"",_xlfn.ISOWEEKNUM('Journal de travail'!$B270))</f>
        <v/>
      </c>
      <c r="B270" s="30"/>
      <c r="C270" s="31"/>
      <c r="D270" s="32"/>
      <c r="E270" s="33"/>
      <c r="F270" s="39"/>
      <c r="G270" s="39"/>
    </row>
    <row r="271" spans="1:7" x14ac:dyDescent="0.25">
      <c r="A271" s="63" t="str">
        <f>IF(ISBLANK(B271),"",_xlfn.ISOWEEKNUM('Journal de travail'!$B271))</f>
        <v/>
      </c>
      <c r="B271" s="34"/>
      <c r="C271" s="35"/>
      <c r="D271" s="36"/>
      <c r="E271" s="37"/>
      <c r="F271" s="40"/>
      <c r="G271" s="40"/>
    </row>
    <row r="272" spans="1:7" x14ac:dyDescent="0.25">
      <c r="A272" s="62" t="str">
        <f>IF(ISBLANK(B272),"",_xlfn.ISOWEEKNUM('Journal de travail'!$B272))</f>
        <v/>
      </c>
      <c r="B272" s="30"/>
      <c r="C272" s="31"/>
      <c r="D272" s="32"/>
      <c r="E272" s="33"/>
      <c r="F272" s="39"/>
      <c r="G272" s="39"/>
    </row>
    <row r="273" spans="1:7" x14ac:dyDescent="0.25">
      <c r="A273" s="63" t="str">
        <f>IF(ISBLANK(B273),"",_xlfn.ISOWEEKNUM('Journal de travail'!$B273))</f>
        <v/>
      </c>
      <c r="B273" s="34"/>
      <c r="C273" s="35"/>
      <c r="D273" s="36"/>
      <c r="E273" s="37"/>
      <c r="F273" s="40"/>
      <c r="G273" s="40"/>
    </row>
    <row r="274" spans="1:7" x14ac:dyDescent="0.25">
      <c r="A274" s="62" t="str">
        <f>IF(ISBLANK(B274),"",_xlfn.ISOWEEKNUM('Journal de travail'!$B274))</f>
        <v/>
      </c>
      <c r="B274" s="30"/>
      <c r="C274" s="31"/>
      <c r="D274" s="32"/>
      <c r="E274" s="33"/>
      <c r="F274" s="39"/>
      <c r="G274" s="39"/>
    </row>
    <row r="275" spans="1:7" x14ac:dyDescent="0.25">
      <c r="A275" s="63" t="str">
        <f>IF(ISBLANK(B275),"",_xlfn.ISOWEEKNUM('Journal de travail'!$B275))</f>
        <v/>
      </c>
      <c r="B275" s="34"/>
      <c r="C275" s="35"/>
      <c r="D275" s="36"/>
      <c r="E275" s="37"/>
      <c r="F275" s="40"/>
      <c r="G275" s="40"/>
    </row>
    <row r="276" spans="1:7" x14ac:dyDescent="0.25">
      <c r="A276" s="62" t="str">
        <f>IF(ISBLANK(B276),"",_xlfn.ISOWEEKNUM('Journal de travail'!$B276))</f>
        <v/>
      </c>
      <c r="B276" s="30"/>
      <c r="C276" s="31"/>
      <c r="D276" s="32"/>
      <c r="E276" s="33"/>
      <c r="F276" s="39"/>
      <c r="G276" s="39"/>
    </row>
    <row r="277" spans="1:7" x14ac:dyDescent="0.25">
      <c r="A277" s="63" t="str">
        <f>IF(ISBLANK(B277),"",_xlfn.ISOWEEKNUM('Journal de travail'!$B277))</f>
        <v/>
      </c>
      <c r="B277" s="34"/>
      <c r="C277" s="35"/>
      <c r="D277" s="36"/>
      <c r="E277" s="37"/>
      <c r="F277" s="40"/>
      <c r="G277" s="40"/>
    </row>
    <row r="278" spans="1:7" x14ac:dyDescent="0.25">
      <c r="A278" s="62" t="str">
        <f>IF(ISBLANK(B278),"",_xlfn.ISOWEEKNUM('Journal de travail'!$B278))</f>
        <v/>
      </c>
      <c r="B278" s="30"/>
      <c r="C278" s="31"/>
      <c r="D278" s="32"/>
      <c r="E278" s="33"/>
      <c r="F278" s="39"/>
      <c r="G278" s="39"/>
    </row>
    <row r="279" spans="1:7" x14ac:dyDescent="0.25">
      <c r="A279" s="63" t="str">
        <f>IF(ISBLANK(B279),"",_xlfn.ISOWEEKNUM('Journal de travail'!$B279))</f>
        <v/>
      </c>
      <c r="B279" s="34"/>
      <c r="C279" s="35"/>
      <c r="D279" s="36"/>
      <c r="E279" s="37"/>
      <c r="F279" s="40"/>
      <c r="G279" s="40"/>
    </row>
    <row r="280" spans="1:7" x14ac:dyDescent="0.25">
      <c r="A280" s="62" t="str">
        <f>IF(ISBLANK(B280),"",_xlfn.ISOWEEKNUM('Journal de travail'!$B280))</f>
        <v/>
      </c>
      <c r="B280" s="30"/>
      <c r="C280" s="31"/>
      <c r="D280" s="32"/>
      <c r="E280" s="33"/>
      <c r="F280" s="39"/>
      <c r="G280" s="39"/>
    </row>
    <row r="281" spans="1:7" x14ac:dyDescent="0.25">
      <c r="A281" s="63" t="str">
        <f>IF(ISBLANK(B281),"",_xlfn.ISOWEEKNUM('Journal de travail'!$B281))</f>
        <v/>
      </c>
      <c r="B281" s="34"/>
      <c r="C281" s="35"/>
      <c r="D281" s="36"/>
      <c r="E281" s="37"/>
      <c r="F281" s="40"/>
      <c r="G281" s="40"/>
    </row>
    <row r="282" spans="1:7" x14ac:dyDescent="0.25">
      <c r="A282" s="62" t="str">
        <f>IF(ISBLANK(B282),"",_xlfn.ISOWEEKNUM('Journal de travail'!$B282))</f>
        <v/>
      </c>
      <c r="B282" s="30"/>
      <c r="C282" s="31"/>
      <c r="D282" s="32"/>
      <c r="E282" s="33"/>
      <c r="F282" s="39"/>
      <c r="G282" s="39"/>
    </row>
    <row r="283" spans="1:7" x14ac:dyDescent="0.25">
      <c r="A283" s="63" t="str">
        <f>IF(ISBLANK(B283),"",_xlfn.ISOWEEKNUM('Journal de travail'!$B283))</f>
        <v/>
      </c>
      <c r="B283" s="34"/>
      <c r="C283" s="35"/>
      <c r="D283" s="36"/>
      <c r="E283" s="37"/>
      <c r="F283" s="40"/>
      <c r="G283" s="40"/>
    </row>
    <row r="284" spans="1:7" x14ac:dyDescent="0.25">
      <c r="A284" s="62" t="str">
        <f>IF(ISBLANK(B284),"",_xlfn.ISOWEEKNUM('Journal de travail'!$B284))</f>
        <v/>
      </c>
      <c r="B284" s="30"/>
      <c r="C284" s="31"/>
      <c r="D284" s="32"/>
      <c r="E284" s="33"/>
      <c r="F284" s="39"/>
      <c r="G284" s="39"/>
    </row>
    <row r="285" spans="1:7" x14ac:dyDescent="0.25">
      <c r="A285" s="63" t="str">
        <f>IF(ISBLANK(B285),"",_xlfn.ISOWEEKNUM('Journal de travail'!$B285))</f>
        <v/>
      </c>
      <c r="B285" s="34"/>
      <c r="C285" s="35"/>
      <c r="D285" s="36"/>
      <c r="E285" s="37"/>
      <c r="F285" s="40"/>
      <c r="G285" s="40"/>
    </row>
    <row r="286" spans="1:7" x14ac:dyDescent="0.25">
      <c r="A286" s="62" t="str">
        <f>IF(ISBLANK(B286),"",_xlfn.ISOWEEKNUM('Journal de travail'!$B286))</f>
        <v/>
      </c>
      <c r="B286" s="30"/>
      <c r="C286" s="31"/>
      <c r="D286" s="32"/>
      <c r="E286" s="33"/>
      <c r="F286" s="39"/>
      <c r="G286" s="39"/>
    </row>
    <row r="287" spans="1:7" x14ac:dyDescent="0.25">
      <c r="A287" s="63" t="str">
        <f>IF(ISBLANK(B287),"",_xlfn.ISOWEEKNUM('Journal de travail'!$B287))</f>
        <v/>
      </c>
      <c r="B287" s="34"/>
      <c r="C287" s="35"/>
      <c r="D287" s="36"/>
      <c r="E287" s="37"/>
      <c r="F287" s="40"/>
      <c r="G287" s="40"/>
    </row>
    <row r="288" spans="1:7" x14ac:dyDescent="0.25">
      <c r="A288" s="62" t="str">
        <f>IF(ISBLANK(B288),"",_xlfn.ISOWEEKNUM('Journal de travail'!$B288))</f>
        <v/>
      </c>
      <c r="B288" s="30"/>
      <c r="C288" s="31"/>
      <c r="D288" s="32"/>
      <c r="E288" s="33"/>
      <c r="F288" s="39"/>
      <c r="G288" s="39"/>
    </row>
    <row r="289" spans="1:7" x14ac:dyDescent="0.25">
      <c r="A289" s="63" t="str">
        <f>IF(ISBLANK(B289),"",_xlfn.ISOWEEKNUM('Journal de travail'!$B289))</f>
        <v/>
      </c>
      <c r="B289" s="34"/>
      <c r="C289" s="35"/>
      <c r="D289" s="36"/>
      <c r="E289" s="37"/>
      <c r="F289" s="40"/>
      <c r="G289" s="40"/>
    </row>
    <row r="290" spans="1:7" x14ac:dyDescent="0.25">
      <c r="A290" s="62" t="str">
        <f>IF(ISBLANK(B290),"",_xlfn.ISOWEEKNUM('Journal de travail'!$B290))</f>
        <v/>
      </c>
      <c r="B290" s="30"/>
      <c r="C290" s="31"/>
      <c r="D290" s="32"/>
      <c r="E290" s="33"/>
      <c r="F290" s="39"/>
      <c r="G290" s="39"/>
    </row>
    <row r="291" spans="1:7" x14ac:dyDescent="0.25">
      <c r="A291" s="63" t="str">
        <f>IF(ISBLANK(B291),"",_xlfn.ISOWEEKNUM('Journal de travail'!$B291))</f>
        <v/>
      </c>
      <c r="B291" s="34"/>
      <c r="C291" s="35"/>
      <c r="D291" s="36"/>
      <c r="E291" s="37"/>
      <c r="F291" s="40"/>
      <c r="G291" s="40"/>
    </row>
    <row r="292" spans="1:7" x14ac:dyDescent="0.25">
      <c r="A292" s="62" t="str">
        <f>IF(ISBLANK(B292),"",_xlfn.ISOWEEKNUM('Journal de travail'!$B292))</f>
        <v/>
      </c>
      <c r="B292" s="30"/>
      <c r="C292" s="31"/>
      <c r="D292" s="32"/>
      <c r="E292" s="33"/>
      <c r="F292" s="39"/>
      <c r="G292" s="39"/>
    </row>
    <row r="293" spans="1:7" x14ac:dyDescent="0.25">
      <c r="A293" s="63" t="str">
        <f>IF(ISBLANK(B293),"",_xlfn.ISOWEEKNUM('Journal de travail'!$B293))</f>
        <v/>
      </c>
      <c r="B293" s="34"/>
      <c r="C293" s="35"/>
      <c r="D293" s="36"/>
      <c r="E293" s="37"/>
      <c r="F293" s="40"/>
      <c r="G293" s="40"/>
    </row>
    <row r="294" spans="1:7" x14ac:dyDescent="0.25">
      <c r="A294" s="62" t="str">
        <f>IF(ISBLANK(B294),"",_xlfn.ISOWEEKNUM('Journal de travail'!$B294))</f>
        <v/>
      </c>
      <c r="B294" s="30"/>
      <c r="C294" s="31"/>
      <c r="D294" s="32"/>
      <c r="E294" s="33"/>
      <c r="F294" s="39"/>
      <c r="G294" s="39"/>
    </row>
    <row r="295" spans="1:7" x14ac:dyDescent="0.25">
      <c r="A295" s="63" t="str">
        <f>IF(ISBLANK(B295),"",_xlfn.ISOWEEKNUM('Journal de travail'!$B295))</f>
        <v/>
      </c>
      <c r="B295" s="34"/>
      <c r="C295" s="35"/>
      <c r="D295" s="36"/>
      <c r="E295" s="37"/>
      <c r="F295" s="40"/>
      <c r="G295" s="40"/>
    </row>
    <row r="296" spans="1:7" x14ac:dyDescent="0.25">
      <c r="A296" s="62" t="str">
        <f>IF(ISBLANK(B296),"",_xlfn.ISOWEEKNUM('Journal de travail'!$B296))</f>
        <v/>
      </c>
      <c r="B296" s="30"/>
      <c r="C296" s="31"/>
      <c r="D296" s="32"/>
      <c r="E296" s="33"/>
      <c r="F296" s="39"/>
      <c r="G296" s="39"/>
    </row>
    <row r="297" spans="1:7" x14ac:dyDescent="0.25">
      <c r="A297" s="63" t="str">
        <f>IF(ISBLANK(B297),"",_xlfn.ISOWEEKNUM('Journal de travail'!$B297))</f>
        <v/>
      </c>
      <c r="B297" s="34"/>
      <c r="C297" s="35"/>
      <c r="D297" s="36"/>
      <c r="E297" s="37"/>
      <c r="F297" s="40"/>
      <c r="G297" s="40"/>
    </row>
    <row r="298" spans="1:7" x14ac:dyDescent="0.25">
      <c r="A298" s="62" t="str">
        <f>IF(ISBLANK(B298),"",_xlfn.ISOWEEKNUM('Journal de travail'!$B298))</f>
        <v/>
      </c>
      <c r="B298" s="30"/>
      <c r="C298" s="31"/>
      <c r="D298" s="32"/>
      <c r="E298" s="33"/>
      <c r="F298" s="39"/>
      <c r="G298" s="39"/>
    </row>
    <row r="299" spans="1:7" x14ac:dyDescent="0.25">
      <c r="A299" s="63" t="str">
        <f>IF(ISBLANK(B299),"",_xlfn.ISOWEEKNUM('Journal de travail'!$B299))</f>
        <v/>
      </c>
      <c r="B299" s="34"/>
      <c r="C299" s="35"/>
      <c r="D299" s="36"/>
      <c r="E299" s="37"/>
      <c r="F299" s="40"/>
      <c r="G299" s="40"/>
    </row>
    <row r="300" spans="1:7" x14ac:dyDescent="0.25">
      <c r="A300" s="62" t="str">
        <f>IF(ISBLANK(B300),"",_xlfn.ISOWEEKNUM('Journal de travail'!$B300))</f>
        <v/>
      </c>
      <c r="B300" s="30"/>
      <c r="C300" s="31"/>
      <c r="D300" s="32"/>
      <c r="E300" s="33"/>
      <c r="F300" s="39"/>
      <c r="G300" s="39"/>
    </row>
    <row r="301" spans="1:7" x14ac:dyDescent="0.25">
      <c r="A301" s="63" t="str">
        <f>IF(ISBLANK(B301),"",_xlfn.ISOWEEKNUM('Journal de travail'!$B301))</f>
        <v/>
      </c>
      <c r="B301" s="34"/>
      <c r="C301" s="35"/>
      <c r="D301" s="36"/>
      <c r="E301" s="37"/>
      <c r="F301" s="40"/>
      <c r="G301" s="40"/>
    </row>
    <row r="302" spans="1:7" x14ac:dyDescent="0.25">
      <c r="A302" s="62" t="str">
        <f>IF(ISBLANK(B302),"",_xlfn.ISOWEEKNUM('Journal de travail'!$B302))</f>
        <v/>
      </c>
      <c r="B302" s="30"/>
      <c r="C302" s="31"/>
      <c r="D302" s="32"/>
      <c r="E302" s="33"/>
      <c r="F302" s="39"/>
      <c r="G302" s="39"/>
    </row>
    <row r="303" spans="1:7" x14ac:dyDescent="0.25">
      <c r="A303" s="63" t="str">
        <f>IF(ISBLANK(B303),"",_xlfn.ISOWEEKNUM('Journal de travail'!$B303))</f>
        <v/>
      </c>
      <c r="B303" s="34"/>
      <c r="C303" s="35"/>
      <c r="D303" s="36"/>
      <c r="E303" s="37"/>
      <c r="F303" s="40"/>
      <c r="G303" s="40"/>
    </row>
    <row r="304" spans="1:7" x14ac:dyDescent="0.25">
      <c r="A304" s="62" t="str">
        <f>IF(ISBLANK(B304),"",_xlfn.ISOWEEKNUM('Journal de travail'!$B304))</f>
        <v/>
      </c>
      <c r="B304" s="30"/>
      <c r="C304" s="31"/>
      <c r="D304" s="32"/>
      <c r="E304" s="33"/>
      <c r="F304" s="39"/>
      <c r="G304" s="39"/>
    </row>
    <row r="305" spans="1:7" x14ac:dyDescent="0.25">
      <c r="A305" s="63" t="str">
        <f>IF(ISBLANK(B305),"",_xlfn.ISOWEEKNUM('Journal de travail'!$B305))</f>
        <v/>
      </c>
      <c r="B305" s="34"/>
      <c r="C305" s="35"/>
      <c r="D305" s="36"/>
      <c r="E305" s="37"/>
      <c r="F305" s="40"/>
      <c r="G305" s="40"/>
    </row>
    <row r="306" spans="1:7" x14ac:dyDescent="0.25">
      <c r="A306" s="62" t="str">
        <f>IF(ISBLANK(B306),"",_xlfn.ISOWEEKNUM('Journal de travail'!$B306))</f>
        <v/>
      </c>
      <c r="B306" s="30"/>
      <c r="C306" s="31"/>
      <c r="D306" s="32"/>
      <c r="E306" s="33"/>
      <c r="F306" s="39"/>
      <c r="G306" s="39"/>
    </row>
    <row r="307" spans="1:7" x14ac:dyDescent="0.25">
      <c r="A307" s="63" t="str">
        <f>IF(ISBLANK(B307),"",_xlfn.ISOWEEKNUM('Journal de travail'!$B307))</f>
        <v/>
      </c>
      <c r="B307" s="34"/>
      <c r="C307" s="35"/>
      <c r="D307" s="36"/>
      <c r="E307" s="37"/>
      <c r="F307" s="40"/>
      <c r="G307" s="40"/>
    </row>
    <row r="308" spans="1:7" x14ac:dyDescent="0.25">
      <c r="A308" s="62" t="str">
        <f>IF(ISBLANK(B308),"",_xlfn.ISOWEEKNUM('Journal de travail'!$B308))</f>
        <v/>
      </c>
      <c r="B308" s="30"/>
      <c r="C308" s="31"/>
      <c r="D308" s="32"/>
      <c r="E308" s="33"/>
      <c r="F308" s="39"/>
      <c r="G308" s="39"/>
    </row>
    <row r="309" spans="1:7" x14ac:dyDescent="0.25">
      <c r="A309" s="63" t="str">
        <f>IF(ISBLANK(B309),"",_xlfn.ISOWEEKNUM('Journal de travail'!$B309))</f>
        <v/>
      </c>
      <c r="B309" s="34"/>
      <c r="C309" s="35"/>
      <c r="D309" s="36"/>
      <c r="E309" s="37"/>
      <c r="F309" s="40"/>
      <c r="G309" s="40"/>
    </row>
    <row r="310" spans="1:7" x14ac:dyDescent="0.25">
      <c r="A310" s="62" t="str">
        <f>IF(ISBLANK(B310),"",_xlfn.ISOWEEKNUM('Journal de travail'!$B310))</f>
        <v/>
      </c>
      <c r="B310" s="30"/>
      <c r="C310" s="31"/>
      <c r="D310" s="32"/>
      <c r="E310" s="33"/>
      <c r="F310" s="39"/>
      <c r="G310" s="39"/>
    </row>
    <row r="311" spans="1:7" x14ac:dyDescent="0.25">
      <c r="A311" s="63" t="str">
        <f>IF(ISBLANK(B311),"",_xlfn.ISOWEEKNUM('Journal de travail'!$B311))</f>
        <v/>
      </c>
      <c r="B311" s="34"/>
      <c r="C311" s="35"/>
      <c r="D311" s="36"/>
      <c r="E311" s="37"/>
      <c r="F311" s="40"/>
      <c r="G311" s="40"/>
    </row>
    <row r="312" spans="1:7" x14ac:dyDescent="0.25">
      <c r="A312" s="62" t="str">
        <f>IF(ISBLANK(B312),"",_xlfn.ISOWEEKNUM('Journal de travail'!$B312))</f>
        <v/>
      </c>
      <c r="B312" s="30"/>
      <c r="C312" s="31"/>
      <c r="D312" s="32"/>
      <c r="E312" s="33"/>
      <c r="F312" s="39"/>
      <c r="G312" s="39"/>
    </row>
    <row r="313" spans="1:7" x14ac:dyDescent="0.25">
      <c r="A313" s="63" t="str">
        <f>IF(ISBLANK(B313),"",_xlfn.ISOWEEKNUM('Journal de travail'!$B313))</f>
        <v/>
      </c>
      <c r="B313" s="34"/>
      <c r="C313" s="35"/>
      <c r="D313" s="36"/>
      <c r="E313" s="37"/>
      <c r="F313" s="40"/>
      <c r="G313" s="40"/>
    </row>
    <row r="314" spans="1:7" x14ac:dyDescent="0.25">
      <c r="A314" s="62" t="str">
        <f>IF(ISBLANK(B314),"",_xlfn.ISOWEEKNUM('Journal de travail'!$B314))</f>
        <v/>
      </c>
      <c r="B314" s="30"/>
      <c r="C314" s="31"/>
      <c r="D314" s="32"/>
      <c r="E314" s="33"/>
      <c r="F314" s="39"/>
      <c r="G314" s="39"/>
    </row>
    <row r="315" spans="1:7" x14ac:dyDescent="0.25">
      <c r="A315" s="63" t="str">
        <f>IF(ISBLANK(B315),"",_xlfn.ISOWEEKNUM('Journal de travail'!$B315))</f>
        <v/>
      </c>
      <c r="B315" s="34"/>
      <c r="C315" s="35"/>
      <c r="D315" s="36"/>
      <c r="E315" s="37"/>
      <c r="F315" s="40"/>
      <c r="G315" s="40"/>
    </row>
    <row r="316" spans="1:7" x14ac:dyDescent="0.25">
      <c r="A316" s="62" t="str">
        <f>IF(ISBLANK(B316),"",_xlfn.ISOWEEKNUM('Journal de travail'!$B316))</f>
        <v/>
      </c>
      <c r="B316" s="30"/>
      <c r="C316" s="31"/>
      <c r="D316" s="32"/>
      <c r="E316" s="33"/>
      <c r="F316" s="39"/>
      <c r="G316" s="39"/>
    </row>
    <row r="317" spans="1:7" x14ac:dyDescent="0.25">
      <c r="A317" s="63" t="str">
        <f>IF(ISBLANK(B317),"",_xlfn.ISOWEEKNUM('Journal de travail'!$B317))</f>
        <v/>
      </c>
      <c r="B317" s="34"/>
      <c r="C317" s="35"/>
      <c r="D317" s="36"/>
      <c r="E317" s="37"/>
      <c r="F317" s="40"/>
      <c r="G317" s="40"/>
    </row>
    <row r="318" spans="1:7" x14ac:dyDescent="0.25">
      <c r="A318" s="62" t="str">
        <f>IF(ISBLANK(B318),"",_xlfn.ISOWEEKNUM('Journal de travail'!$B318))</f>
        <v/>
      </c>
      <c r="B318" s="30"/>
      <c r="C318" s="31"/>
      <c r="D318" s="32"/>
      <c r="E318" s="33"/>
      <c r="F318" s="39"/>
      <c r="G318" s="39"/>
    </row>
    <row r="319" spans="1:7" x14ac:dyDescent="0.25">
      <c r="A319" s="63" t="str">
        <f>IF(ISBLANK(B319),"",_xlfn.ISOWEEKNUM('Journal de travail'!$B319))</f>
        <v/>
      </c>
      <c r="B319" s="34"/>
      <c r="C319" s="35"/>
      <c r="D319" s="36"/>
      <c r="E319" s="37"/>
      <c r="F319" s="40"/>
      <c r="G319" s="40"/>
    </row>
    <row r="320" spans="1:7" x14ac:dyDescent="0.25">
      <c r="A320" s="62" t="str">
        <f>IF(ISBLANK(B320),"",_xlfn.ISOWEEKNUM('Journal de travail'!$B320))</f>
        <v/>
      </c>
      <c r="B320" s="30"/>
      <c r="C320" s="31"/>
      <c r="D320" s="32"/>
      <c r="E320" s="33"/>
      <c r="F320" s="39"/>
      <c r="G320" s="39"/>
    </row>
    <row r="321" spans="1:7" x14ac:dyDescent="0.25">
      <c r="A321" s="63" t="str">
        <f>IF(ISBLANK(B321),"",_xlfn.ISOWEEKNUM('Journal de travail'!$B321))</f>
        <v/>
      </c>
      <c r="B321" s="34"/>
      <c r="C321" s="35"/>
      <c r="D321" s="36"/>
      <c r="E321" s="37"/>
      <c r="F321" s="40"/>
      <c r="G321" s="40"/>
    </row>
    <row r="322" spans="1:7" x14ac:dyDescent="0.25">
      <c r="A322" s="62" t="str">
        <f>IF(ISBLANK(B322),"",_xlfn.ISOWEEKNUM('Journal de travail'!$B322))</f>
        <v/>
      </c>
      <c r="B322" s="30"/>
      <c r="C322" s="31"/>
      <c r="D322" s="32"/>
      <c r="E322" s="33"/>
      <c r="F322" s="39"/>
      <c r="G322" s="39"/>
    </row>
    <row r="323" spans="1:7" x14ac:dyDescent="0.25">
      <c r="A323" s="63" t="str">
        <f>IF(ISBLANK(B323),"",_xlfn.ISOWEEKNUM('Journal de travail'!$B323))</f>
        <v/>
      </c>
      <c r="B323" s="34"/>
      <c r="C323" s="35"/>
      <c r="D323" s="36"/>
      <c r="E323" s="37"/>
      <c r="F323" s="40"/>
      <c r="G323" s="40"/>
    </row>
    <row r="324" spans="1:7" x14ac:dyDescent="0.25">
      <c r="A324" s="62" t="str">
        <f>IF(ISBLANK(B324),"",_xlfn.ISOWEEKNUM('Journal de travail'!$B324))</f>
        <v/>
      </c>
      <c r="B324" s="30"/>
      <c r="C324" s="31"/>
      <c r="D324" s="32"/>
      <c r="E324" s="33"/>
      <c r="F324" s="39"/>
      <c r="G324" s="39"/>
    </row>
    <row r="325" spans="1:7" x14ac:dyDescent="0.25">
      <c r="A325" s="63" t="str">
        <f>IF(ISBLANK(B325),"",_xlfn.ISOWEEKNUM('Journal de travail'!$B325))</f>
        <v/>
      </c>
      <c r="B325" s="34"/>
      <c r="C325" s="35"/>
      <c r="D325" s="36"/>
      <c r="E325" s="37"/>
      <c r="F325" s="40"/>
      <c r="G325" s="40"/>
    </row>
    <row r="326" spans="1:7" x14ac:dyDescent="0.25">
      <c r="A326" s="62" t="str">
        <f>IF(ISBLANK(B326),"",_xlfn.ISOWEEKNUM('Journal de travail'!$B326))</f>
        <v/>
      </c>
      <c r="B326" s="30"/>
      <c r="C326" s="31"/>
      <c r="D326" s="32"/>
      <c r="E326" s="33"/>
      <c r="F326" s="39"/>
      <c r="G326" s="39"/>
    </row>
    <row r="327" spans="1:7" x14ac:dyDescent="0.25">
      <c r="A327" s="63" t="str">
        <f>IF(ISBLANK(B327),"",_xlfn.ISOWEEKNUM('Journal de travail'!$B327))</f>
        <v/>
      </c>
      <c r="B327" s="34"/>
      <c r="C327" s="35"/>
      <c r="D327" s="36"/>
      <c r="E327" s="37"/>
      <c r="F327" s="40"/>
      <c r="G327" s="40"/>
    </row>
    <row r="328" spans="1:7" x14ac:dyDescent="0.25">
      <c r="A328" s="62" t="str">
        <f>IF(ISBLANK(B328),"",_xlfn.ISOWEEKNUM('Journal de travail'!$B328))</f>
        <v/>
      </c>
      <c r="B328" s="30"/>
      <c r="C328" s="31"/>
      <c r="D328" s="32"/>
      <c r="E328" s="33"/>
      <c r="F328" s="39"/>
      <c r="G328" s="39"/>
    </row>
    <row r="329" spans="1:7" x14ac:dyDescent="0.25">
      <c r="A329" s="63" t="str">
        <f>IF(ISBLANK(B329),"",_xlfn.ISOWEEKNUM('Journal de travail'!$B329))</f>
        <v/>
      </c>
      <c r="B329" s="34"/>
      <c r="C329" s="35"/>
      <c r="D329" s="36"/>
      <c r="E329" s="37"/>
      <c r="F329" s="40"/>
      <c r="G329" s="40"/>
    </row>
    <row r="330" spans="1:7" x14ac:dyDescent="0.25">
      <c r="A330" s="62" t="str">
        <f>IF(ISBLANK(B330),"",_xlfn.ISOWEEKNUM('Journal de travail'!$B330))</f>
        <v/>
      </c>
      <c r="B330" s="30"/>
      <c r="C330" s="31"/>
      <c r="D330" s="32"/>
      <c r="E330" s="33"/>
      <c r="F330" s="39"/>
      <c r="G330" s="39"/>
    </row>
    <row r="331" spans="1:7" x14ac:dyDescent="0.25">
      <c r="A331" s="63" t="str">
        <f>IF(ISBLANK(B331),"",_xlfn.ISOWEEKNUM('Journal de travail'!$B331))</f>
        <v/>
      </c>
      <c r="B331" s="34"/>
      <c r="C331" s="35"/>
      <c r="D331" s="36"/>
      <c r="E331" s="37"/>
      <c r="F331" s="40"/>
      <c r="G331" s="40"/>
    </row>
    <row r="332" spans="1:7" x14ac:dyDescent="0.25">
      <c r="A332" s="62" t="str">
        <f>IF(ISBLANK(B332),"",_xlfn.ISOWEEKNUM('Journal de travail'!$B332))</f>
        <v/>
      </c>
      <c r="B332" s="30"/>
      <c r="C332" s="31"/>
      <c r="D332" s="32"/>
      <c r="E332" s="33"/>
      <c r="F332" s="39"/>
      <c r="G332" s="39"/>
    </row>
    <row r="333" spans="1:7" x14ac:dyDescent="0.25">
      <c r="A333" s="63" t="str">
        <f>IF(ISBLANK(B333),"",_xlfn.ISOWEEKNUM('Journal de travail'!$B333))</f>
        <v/>
      </c>
      <c r="B333" s="34"/>
      <c r="C333" s="35"/>
      <c r="D333" s="36"/>
      <c r="E333" s="37"/>
      <c r="F333" s="40"/>
      <c r="G333" s="40"/>
    </row>
    <row r="334" spans="1:7" x14ac:dyDescent="0.25">
      <c r="A334" s="62" t="str">
        <f>IF(ISBLANK(B334),"",_xlfn.ISOWEEKNUM('Journal de travail'!$B334))</f>
        <v/>
      </c>
      <c r="B334" s="30"/>
      <c r="C334" s="31"/>
      <c r="D334" s="32"/>
      <c r="E334" s="33"/>
      <c r="F334" s="39"/>
      <c r="G334" s="39"/>
    </row>
    <row r="335" spans="1:7" x14ac:dyDescent="0.25">
      <c r="A335" s="63" t="str">
        <f>IF(ISBLANK(B335),"",_xlfn.ISOWEEKNUM('Journal de travail'!$B335))</f>
        <v/>
      </c>
      <c r="B335" s="34"/>
      <c r="C335" s="35"/>
      <c r="D335" s="36"/>
      <c r="E335" s="37"/>
      <c r="F335" s="40"/>
      <c r="G335" s="40"/>
    </row>
    <row r="336" spans="1:7" x14ac:dyDescent="0.25">
      <c r="A336" s="62" t="str">
        <f>IF(ISBLANK(B336),"",_xlfn.ISOWEEKNUM('Journal de travail'!$B336))</f>
        <v/>
      </c>
      <c r="B336" s="30"/>
      <c r="C336" s="31"/>
      <c r="D336" s="32"/>
      <c r="E336" s="33"/>
      <c r="F336" s="39"/>
      <c r="G336" s="39"/>
    </row>
    <row r="337" spans="1:7" x14ac:dyDescent="0.25">
      <c r="A337" s="63" t="str">
        <f>IF(ISBLANK(B337),"",_xlfn.ISOWEEKNUM('Journal de travail'!$B337))</f>
        <v/>
      </c>
      <c r="B337" s="34"/>
      <c r="C337" s="35"/>
      <c r="D337" s="36"/>
      <c r="E337" s="37"/>
      <c r="F337" s="40"/>
      <c r="G337" s="40"/>
    </row>
    <row r="338" spans="1:7" x14ac:dyDescent="0.25">
      <c r="A338" s="62" t="str">
        <f>IF(ISBLANK(B338),"",_xlfn.ISOWEEKNUM('Journal de travail'!$B338))</f>
        <v/>
      </c>
      <c r="B338" s="30"/>
      <c r="C338" s="31"/>
      <c r="D338" s="32"/>
      <c r="E338" s="33"/>
      <c r="F338" s="39"/>
      <c r="G338" s="39"/>
    </row>
    <row r="339" spans="1:7" x14ac:dyDescent="0.25">
      <c r="A339" s="63" t="str">
        <f>IF(ISBLANK(B339),"",_xlfn.ISOWEEKNUM('Journal de travail'!$B339))</f>
        <v/>
      </c>
      <c r="B339" s="34"/>
      <c r="C339" s="35"/>
      <c r="D339" s="36"/>
      <c r="E339" s="37"/>
      <c r="F339" s="40"/>
      <c r="G339" s="40"/>
    </row>
    <row r="340" spans="1:7" x14ac:dyDescent="0.25">
      <c r="A340" s="62" t="str">
        <f>IF(ISBLANK(B340),"",_xlfn.ISOWEEKNUM('Journal de travail'!$B340))</f>
        <v/>
      </c>
      <c r="B340" s="30"/>
      <c r="C340" s="31"/>
      <c r="D340" s="32"/>
      <c r="E340" s="33"/>
      <c r="F340" s="39"/>
      <c r="G340" s="39"/>
    </row>
    <row r="341" spans="1:7" x14ac:dyDescent="0.25">
      <c r="A341" s="63" t="str">
        <f>IF(ISBLANK(B341),"",_xlfn.ISOWEEKNUM('Journal de travail'!$B341))</f>
        <v/>
      </c>
      <c r="B341" s="34"/>
      <c r="C341" s="35"/>
      <c r="D341" s="36"/>
      <c r="E341" s="37"/>
      <c r="F341" s="40"/>
      <c r="G341" s="40"/>
    </row>
    <row r="342" spans="1:7" x14ac:dyDescent="0.25">
      <c r="A342" s="62" t="str">
        <f>IF(ISBLANK(B342),"",_xlfn.ISOWEEKNUM('Journal de travail'!$B342))</f>
        <v/>
      </c>
      <c r="B342" s="30"/>
      <c r="C342" s="31"/>
      <c r="D342" s="32"/>
      <c r="E342" s="33"/>
      <c r="F342" s="39"/>
      <c r="G342" s="39"/>
    </row>
    <row r="343" spans="1:7" x14ac:dyDescent="0.25">
      <c r="A343" s="63" t="str">
        <f>IF(ISBLANK(B343),"",_xlfn.ISOWEEKNUM('Journal de travail'!$B343))</f>
        <v/>
      </c>
      <c r="B343" s="34"/>
      <c r="C343" s="35"/>
      <c r="D343" s="36"/>
      <c r="E343" s="37"/>
      <c r="F343" s="40"/>
      <c r="G343" s="40"/>
    </row>
    <row r="344" spans="1:7" x14ac:dyDescent="0.25">
      <c r="A344" s="62" t="str">
        <f>IF(ISBLANK(B344),"",_xlfn.ISOWEEKNUM('Journal de travail'!$B344))</f>
        <v/>
      </c>
      <c r="B344" s="30"/>
      <c r="C344" s="31"/>
      <c r="D344" s="32"/>
      <c r="E344" s="33"/>
      <c r="F344" s="39"/>
      <c r="G344" s="39"/>
    </row>
    <row r="345" spans="1:7" x14ac:dyDescent="0.25">
      <c r="A345" s="63" t="str">
        <f>IF(ISBLANK(B345),"",_xlfn.ISOWEEKNUM('Journal de travail'!$B345))</f>
        <v/>
      </c>
      <c r="B345" s="34"/>
      <c r="C345" s="35"/>
      <c r="D345" s="36"/>
      <c r="E345" s="37"/>
      <c r="F345" s="40"/>
      <c r="G345" s="40"/>
    </row>
    <row r="346" spans="1:7" x14ac:dyDescent="0.25">
      <c r="A346" s="62" t="str">
        <f>IF(ISBLANK(B346),"",_xlfn.ISOWEEKNUM('Journal de travail'!$B346))</f>
        <v/>
      </c>
      <c r="B346" s="30"/>
      <c r="C346" s="31"/>
      <c r="D346" s="32"/>
      <c r="E346" s="33"/>
      <c r="F346" s="39"/>
      <c r="G346" s="39"/>
    </row>
    <row r="347" spans="1:7" x14ac:dyDescent="0.25">
      <c r="A347" s="63" t="str">
        <f>IF(ISBLANK(B347),"",_xlfn.ISOWEEKNUM('Journal de travail'!$B347))</f>
        <v/>
      </c>
      <c r="B347" s="34"/>
      <c r="C347" s="35"/>
      <c r="D347" s="36"/>
      <c r="E347" s="37"/>
      <c r="F347" s="40"/>
      <c r="G347" s="40"/>
    </row>
    <row r="348" spans="1:7" x14ac:dyDescent="0.25">
      <c r="A348" s="62" t="str">
        <f>IF(ISBLANK(B348),"",_xlfn.ISOWEEKNUM('Journal de travail'!$B348))</f>
        <v/>
      </c>
      <c r="B348" s="30"/>
      <c r="C348" s="31"/>
      <c r="D348" s="32"/>
      <c r="E348" s="33"/>
      <c r="F348" s="39"/>
      <c r="G348" s="39"/>
    </row>
    <row r="349" spans="1:7" x14ac:dyDescent="0.25">
      <c r="A349" s="63" t="str">
        <f>IF(ISBLANK(B349),"",_xlfn.ISOWEEKNUM('Journal de travail'!$B349))</f>
        <v/>
      </c>
      <c r="B349" s="34"/>
      <c r="C349" s="35"/>
      <c r="D349" s="36"/>
      <c r="E349" s="37"/>
      <c r="F349" s="40"/>
      <c r="G349" s="40"/>
    </row>
    <row r="350" spans="1:7" x14ac:dyDescent="0.25">
      <c r="A350" s="62" t="str">
        <f>IF(ISBLANK(B350),"",_xlfn.ISOWEEKNUM('Journal de travail'!$B350))</f>
        <v/>
      </c>
      <c r="B350" s="30"/>
      <c r="C350" s="31"/>
      <c r="D350" s="32"/>
      <c r="E350" s="33"/>
      <c r="F350" s="39"/>
      <c r="G350" s="39"/>
    </row>
    <row r="351" spans="1:7" x14ac:dyDescent="0.25">
      <c r="A351" s="63" t="str">
        <f>IF(ISBLANK(B351),"",_xlfn.ISOWEEKNUM('Journal de travail'!$B351))</f>
        <v/>
      </c>
      <c r="B351" s="34"/>
      <c r="C351" s="35"/>
      <c r="D351" s="36"/>
      <c r="E351" s="37"/>
      <c r="F351" s="40"/>
      <c r="G351" s="40"/>
    </row>
    <row r="352" spans="1:7" x14ac:dyDescent="0.25">
      <c r="A352" s="62" t="str">
        <f>IF(ISBLANK(B352),"",_xlfn.ISOWEEKNUM('Journal de travail'!$B352))</f>
        <v/>
      </c>
      <c r="B352" s="30"/>
      <c r="C352" s="31"/>
      <c r="D352" s="32"/>
      <c r="E352" s="33"/>
      <c r="F352" s="39"/>
      <c r="G352" s="39"/>
    </row>
    <row r="353" spans="1:7" x14ac:dyDescent="0.25">
      <c r="A353" s="63" t="str">
        <f>IF(ISBLANK(B353),"",_xlfn.ISOWEEKNUM('Journal de travail'!$B353))</f>
        <v/>
      </c>
      <c r="B353" s="34"/>
      <c r="C353" s="35"/>
      <c r="D353" s="36"/>
      <c r="E353" s="37"/>
      <c r="F353" s="40"/>
      <c r="G353" s="40"/>
    </row>
    <row r="354" spans="1:7" x14ac:dyDescent="0.25">
      <c r="A354" s="62" t="str">
        <f>IF(ISBLANK(B354),"",_xlfn.ISOWEEKNUM('Journal de travail'!$B354))</f>
        <v/>
      </c>
      <c r="B354" s="30"/>
      <c r="C354" s="31"/>
      <c r="D354" s="32"/>
      <c r="E354" s="33"/>
      <c r="F354" s="39"/>
      <c r="G354" s="39"/>
    </row>
    <row r="355" spans="1:7" x14ac:dyDescent="0.25">
      <c r="A355" s="63" t="str">
        <f>IF(ISBLANK(B355),"",_xlfn.ISOWEEKNUM('Journal de travail'!$B355))</f>
        <v/>
      </c>
      <c r="B355" s="34"/>
      <c r="C355" s="35"/>
      <c r="D355" s="36"/>
      <c r="E355" s="37"/>
      <c r="F355" s="40"/>
      <c r="G355" s="40"/>
    </row>
    <row r="356" spans="1:7" x14ac:dyDescent="0.25">
      <c r="A356" s="62" t="str">
        <f>IF(ISBLANK(B356),"",_xlfn.ISOWEEKNUM('Journal de travail'!$B356))</f>
        <v/>
      </c>
      <c r="B356" s="30"/>
      <c r="C356" s="31"/>
      <c r="D356" s="32"/>
      <c r="E356" s="33"/>
      <c r="F356" s="39"/>
      <c r="G356" s="39"/>
    </row>
    <row r="357" spans="1:7" x14ac:dyDescent="0.25">
      <c r="A357" s="63" t="str">
        <f>IF(ISBLANK(B357),"",_xlfn.ISOWEEKNUM('Journal de travail'!$B357))</f>
        <v/>
      </c>
      <c r="B357" s="34"/>
      <c r="C357" s="35"/>
      <c r="D357" s="36"/>
      <c r="E357" s="37"/>
      <c r="F357" s="40"/>
      <c r="G357" s="40"/>
    </row>
    <row r="358" spans="1:7" x14ac:dyDescent="0.25">
      <c r="A358" s="62" t="str">
        <f>IF(ISBLANK(B358),"",_xlfn.ISOWEEKNUM('Journal de travail'!$B358))</f>
        <v/>
      </c>
      <c r="B358" s="30"/>
      <c r="C358" s="31"/>
      <c r="D358" s="32"/>
      <c r="E358" s="33"/>
      <c r="F358" s="39"/>
      <c r="G358" s="39"/>
    </row>
    <row r="359" spans="1:7" x14ac:dyDescent="0.25">
      <c r="A359" s="63" t="str">
        <f>IF(ISBLANK(B359),"",_xlfn.ISOWEEKNUM('Journal de travail'!$B359))</f>
        <v/>
      </c>
      <c r="B359" s="34"/>
      <c r="C359" s="35"/>
      <c r="D359" s="36"/>
      <c r="E359" s="37"/>
      <c r="F359" s="40"/>
      <c r="G359" s="40"/>
    </row>
    <row r="360" spans="1:7" x14ac:dyDescent="0.25">
      <c r="A360" s="62" t="str">
        <f>IF(ISBLANK(B360),"",_xlfn.ISOWEEKNUM('Journal de travail'!$B360))</f>
        <v/>
      </c>
      <c r="B360" s="30"/>
      <c r="C360" s="31"/>
      <c r="D360" s="32"/>
      <c r="E360" s="33"/>
      <c r="F360" s="39"/>
      <c r="G360" s="39"/>
    </row>
    <row r="361" spans="1:7" x14ac:dyDescent="0.25">
      <c r="A361" s="63" t="str">
        <f>IF(ISBLANK(B361),"",_xlfn.ISOWEEKNUM('Journal de travail'!$B361))</f>
        <v/>
      </c>
      <c r="B361" s="34"/>
      <c r="C361" s="35"/>
      <c r="D361" s="36"/>
      <c r="E361" s="37"/>
      <c r="F361" s="40"/>
      <c r="G361" s="40"/>
    </row>
    <row r="362" spans="1:7" x14ac:dyDescent="0.25">
      <c r="A362" s="62" t="str">
        <f>IF(ISBLANK(B362),"",_xlfn.ISOWEEKNUM('Journal de travail'!$B362))</f>
        <v/>
      </c>
      <c r="B362" s="30"/>
      <c r="C362" s="31"/>
      <c r="D362" s="32"/>
      <c r="E362" s="33"/>
      <c r="F362" s="39"/>
      <c r="G362" s="39"/>
    </row>
    <row r="363" spans="1:7" x14ac:dyDescent="0.25">
      <c r="A363" s="63" t="str">
        <f>IF(ISBLANK(B363),"",_xlfn.ISOWEEKNUM('Journal de travail'!$B363))</f>
        <v/>
      </c>
      <c r="B363" s="34"/>
      <c r="C363" s="35"/>
      <c r="D363" s="36"/>
      <c r="E363" s="37"/>
      <c r="F363" s="40"/>
      <c r="G363" s="40"/>
    </row>
    <row r="364" spans="1:7" x14ac:dyDescent="0.25">
      <c r="A364" s="62" t="str">
        <f>IF(ISBLANK(B364),"",_xlfn.ISOWEEKNUM('Journal de travail'!$B364))</f>
        <v/>
      </c>
      <c r="B364" s="30"/>
      <c r="C364" s="31"/>
      <c r="D364" s="32"/>
      <c r="E364" s="33"/>
      <c r="F364" s="39"/>
      <c r="G364" s="39"/>
    </row>
    <row r="365" spans="1:7" x14ac:dyDescent="0.25">
      <c r="A365" s="63" t="str">
        <f>IF(ISBLANK(B365),"",_xlfn.ISOWEEKNUM('Journal de travail'!$B365))</f>
        <v/>
      </c>
      <c r="B365" s="34"/>
      <c r="C365" s="35"/>
      <c r="D365" s="36"/>
      <c r="E365" s="37"/>
      <c r="F365" s="40"/>
      <c r="G365" s="40"/>
    </row>
    <row r="366" spans="1:7" x14ac:dyDescent="0.25">
      <c r="A366" s="62" t="str">
        <f>IF(ISBLANK(B366),"",_xlfn.ISOWEEKNUM('Journal de travail'!$B366))</f>
        <v/>
      </c>
      <c r="B366" s="30"/>
      <c r="C366" s="31"/>
      <c r="D366" s="32"/>
      <c r="E366" s="33"/>
      <c r="F366" s="39"/>
      <c r="G366" s="39"/>
    </row>
    <row r="367" spans="1:7" x14ac:dyDescent="0.25">
      <c r="A367" s="63" t="str">
        <f>IF(ISBLANK(B367),"",_xlfn.ISOWEEKNUM('Journal de travail'!$B367))</f>
        <v/>
      </c>
      <c r="B367" s="34"/>
      <c r="C367" s="35"/>
      <c r="D367" s="36"/>
      <c r="E367" s="37"/>
      <c r="F367" s="40"/>
      <c r="G367" s="40"/>
    </row>
    <row r="368" spans="1:7" x14ac:dyDescent="0.25">
      <c r="A368" s="62" t="str">
        <f>IF(ISBLANK(B368),"",_xlfn.ISOWEEKNUM('Journal de travail'!$B368))</f>
        <v/>
      </c>
      <c r="B368" s="30"/>
      <c r="C368" s="31"/>
      <c r="D368" s="32"/>
      <c r="E368" s="33"/>
      <c r="F368" s="39"/>
      <c r="G368" s="39"/>
    </row>
    <row r="369" spans="1:7" x14ac:dyDescent="0.25">
      <c r="A369" s="63" t="str">
        <f>IF(ISBLANK(B369),"",_xlfn.ISOWEEKNUM('Journal de travail'!$B369))</f>
        <v/>
      </c>
      <c r="B369" s="34"/>
      <c r="C369" s="35"/>
      <c r="D369" s="36"/>
      <c r="E369" s="37"/>
      <c r="F369" s="40"/>
      <c r="G369" s="40"/>
    </row>
    <row r="370" spans="1:7" x14ac:dyDescent="0.25">
      <c r="A370" s="62" t="str">
        <f>IF(ISBLANK(B370),"",_xlfn.ISOWEEKNUM('Journal de travail'!$B370))</f>
        <v/>
      </c>
      <c r="B370" s="30"/>
      <c r="C370" s="31"/>
      <c r="D370" s="32"/>
      <c r="E370" s="33"/>
      <c r="F370" s="39"/>
      <c r="G370" s="39"/>
    </row>
    <row r="371" spans="1:7" x14ac:dyDescent="0.25">
      <c r="A371" s="63" t="str">
        <f>IF(ISBLANK(B371),"",_xlfn.ISOWEEKNUM('Journal de travail'!$B371))</f>
        <v/>
      </c>
      <c r="B371" s="34"/>
      <c r="C371" s="35"/>
      <c r="D371" s="36"/>
      <c r="E371" s="37"/>
      <c r="F371" s="40"/>
      <c r="G371" s="40"/>
    </row>
    <row r="372" spans="1:7" x14ac:dyDescent="0.25">
      <c r="A372" s="62" t="str">
        <f>IF(ISBLANK(B372),"",_xlfn.ISOWEEKNUM('Journal de travail'!$B372))</f>
        <v/>
      </c>
      <c r="B372" s="30"/>
      <c r="C372" s="31"/>
      <c r="D372" s="32"/>
      <c r="E372" s="33"/>
      <c r="F372" s="39"/>
      <c r="G372" s="39"/>
    </row>
    <row r="373" spans="1:7" x14ac:dyDescent="0.25">
      <c r="A373" s="63" t="str">
        <f>IF(ISBLANK(B373),"",_xlfn.ISOWEEKNUM('Journal de travail'!$B373))</f>
        <v/>
      </c>
      <c r="B373" s="34"/>
      <c r="C373" s="35"/>
      <c r="D373" s="36"/>
      <c r="E373" s="37"/>
      <c r="F373" s="40"/>
      <c r="G373" s="40"/>
    </row>
    <row r="374" spans="1:7" x14ac:dyDescent="0.25">
      <c r="A374" s="62" t="str">
        <f>IF(ISBLANK(B374),"",_xlfn.ISOWEEKNUM('Journal de travail'!$B374))</f>
        <v/>
      </c>
      <c r="B374" s="30"/>
      <c r="C374" s="31"/>
      <c r="D374" s="32"/>
      <c r="E374" s="33"/>
      <c r="F374" s="39"/>
      <c r="G374" s="39"/>
    </row>
    <row r="375" spans="1:7" x14ac:dyDescent="0.25">
      <c r="A375" s="63" t="str">
        <f>IF(ISBLANK(B375),"",_xlfn.ISOWEEKNUM('Journal de travail'!$B375))</f>
        <v/>
      </c>
      <c r="B375" s="34"/>
      <c r="C375" s="35"/>
      <c r="D375" s="36"/>
      <c r="E375" s="37"/>
      <c r="F375" s="40"/>
      <c r="G375" s="40"/>
    </row>
    <row r="376" spans="1:7" x14ac:dyDescent="0.25">
      <c r="A376" s="62" t="str">
        <f>IF(ISBLANK(B376),"",_xlfn.ISOWEEKNUM('Journal de travail'!$B376))</f>
        <v/>
      </c>
      <c r="B376" s="30"/>
      <c r="C376" s="31"/>
      <c r="D376" s="32"/>
      <c r="E376" s="33"/>
      <c r="F376" s="39"/>
      <c r="G376" s="39"/>
    </row>
    <row r="377" spans="1:7" x14ac:dyDescent="0.25">
      <c r="A377" s="63" t="str">
        <f>IF(ISBLANK(B377),"",_xlfn.ISOWEEKNUM('Journal de travail'!$B377))</f>
        <v/>
      </c>
      <c r="B377" s="34"/>
      <c r="C377" s="35"/>
      <c r="D377" s="36"/>
      <c r="E377" s="37"/>
      <c r="F377" s="40"/>
      <c r="G377" s="40"/>
    </row>
    <row r="378" spans="1:7" x14ac:dyDescent="0.25">
      <c r="A378" s="62" t="str">
        <f>IF(ISBLANK(B378),"",_xlfn.ISOWEEKNUM('Journal de travail'!$B378))</f>
        <v/>
      </c>
      <c r="B378" s="30"/>
      <c r="C378" s="31"/>
      <c r="D378" s="32"/>
      <c r="E378" s="33"/>
      <c r="F378" s="39"/>
      <c r="G378" s="39"/>
    </row>
    <row r="379" spans="1:7" x14ac:dyDescent="0.25">
      <c r="A379" s="63" t="str">
        <f>IF(ISBLANK(B379),"",_xlfn.ISOWEEKNUM('Journal de travail'!$B379))</f>
        <v/>
      </c>
      <c r="B379" s="34"/>
      <c r="C379" s="35"/>
      <c r="D379" s="36"/>
      <c r="E379" s="37"/>
      <c r="F379" s="40"/>
      <c r="G379" s="40"/>
    </row>
    <row r="380" spans="1:7" x14ac:dyDescent="0.25">
      <c r="A380" s="62" t="str">
        <f>IF(ISBLANK(B380),"",_xlfn.ISOWEEKNUM('Journal de travail'!$B380))</f>
        <v/>
      </c>
      <c r="B380" s="30"/>
      <c r="C380" s="31"/>
      <c r="D380" s="32"/>
      <c r="E380" s="33"/>
      <c r="F380" s="39"/>
      <c r="G380" s="39"/>
    </row>
    <row r="381" spans="1:7" x14ac:dyDescent="0.25">
      <c r="A381" s="63" t="str">
        <f>IF(ISBLANK(B381),"",_xlfn.ISOWEEKNUM('Journal de travail'!$B381))</f>
        <v/>
      </c>
      <c r="B381" s="34"/>
      <c r="C381" s="35"/>
      <c r="D381" s="36"/>
      <c r="E381" s="37"/>
      <c r="F381" s="40"/>
      <c r="G381" s="40"/>
    </row>
    <row r="382" spans="1:7" x14ac:dyDescent="0.25">
      <c r="A382" s="62" t="str">
        <f>IF(ISBLANK(B382),"",_xlfn.ISOWEEKNUM('Journal de travail'!$B382))</f>
        <v/>
      </c>
      <c r="B382" s="30"/>
      <c r="C382" s="31"/>
      <c r="D382" s="32"/>
      <c r="E382" s="33"/>
      <c r="F382" s="39"/>
      <c r="G382" s="39"/>
    </row>
    <row r="383" spans="1:7" x14ac:dyDescent="0.25">
      <c r="A383" s="63" t="str">
        <f>IF(ISBLANK(B383),"",_xlfn.ISOWEEKNUM('Journal de travail'!$B383))</f>
        <v/>
      </c>
      <c r="B383" s="34"/>
      <c r="C383" s="35"/>
      <c r="D383" s="36"/>
      <c r="E383" s="37"/>
      <c r="F383" s="40"/>
      <c r="G383" s="40"/>
    </row>
    <row r="384" spans="1:7" x14ac:dyDescent="0.25">
      <c r="A384" s="62" t="str">
        <f>IF(ISBLANK(B384),"",_xlfn.ISOWEEKNUM('Journal de travail'!$B384))</f>
        <v/>
      </c>
      <c r="B384" s="30"/>
      <c r="C384" s="31"/>
      <c r="D384" s="32"/>
      <c r="E384" s="33"/>
      <c r="F384" s="39"/>
      <c r="G384" s="39"/>
    </row>
    <row r="385" spans="1:7" x14ac:dyDescent="0.25">
      <c r="A385" s="63" t="str">
        <f>IF(ISBLANK(B385),"",_xlfn.ISOWEEKNUM('Journal de travail'!$B385))</f>
        <v/>
      </c>
      <c r="B385" s="34"/>
      <c r="C385" s="35"/>
      <c r="D385" s="36"/>
      <c r="E385" s="37"/>
      <c r="F385" s="40"/>
      <c r="G385" s="40"/>
    </row>
    <row r="386" spans="1:7" x14ac:dyDescent="0.25">
      <c r="A386" s="62" t="str">
        <f>IF(ISBLANK(B386),"",_xlfn.ISOWEEKNUM('Journal de travail'!$B386))</f>
        <v/>
      </c>
      <c r="B386" s="30"/>
      <c r="C386" s="31"/>
      <c r="D386" s="32"/>
      <c r="E386" s="33"/>
      <c r="F386" s="39"/>
      <c r="G386" s="39"/>
    </row>
    <row r="387" spans="1:7" x14ac:dyDescent="0.25">
      <c r="A387" s="63" t="str">
        <f>IF(ISBLANK(B387),"",_xlfn.ISOWEEKNUM('Journal de travail'!$B387))</f>
        <v/>
      </c>
      <c r="B387" s="34"/>
      <c r="C387" s="35"/>
      <c r="D387" s="36"/>
      <c r="E387" s="37"/>
      <c r="F387" s="40"/>
      <c r="G387" s="40"/>
    </row>
    <row r="388" spans="1:7" x14ac:dyDescent="0.25">
      <c r="A388" s="62" t="str">
        <f>IF(ISBLANK(B388),"",_xlfn.ISOWEEKNUM('Journal de travail'!$B388))</f>
        <v/>
      </c>
      <c r="B388" s="30"/>
      <c r="C388" s="31"/>
      <c r="D388" s="32"/>
      <c r="E388" s="33"/>
      <c r="F388" s="39"/>
      <c r="G388" s="39"/>
    </row>
    <row r="389" spans="1:7" x14ac:dyDescent="0.25">
      <c r="A389" s="63" t="str">
        <f>IF(ISBLANK(B389),"",_xlfn.ISOWEEKNUM('Journal de travail'!$B389))</f>
        <v/>
      </c>
      <c r="B389" s="34"/>
      <c r="C389" s="35"/>
      <c r="D389" s="36"/>
      <c r="E389" s="37"/>
      <c r="F389" s="40"/>
      <c r="G389" s="40"/>
    </row>
    <row r="390" spans="1:7" x14ac:dyDescent="0.25">
      <c r="A390" s="62" t="str">
        <f>IF(ISBLANK(B390),"",_xlfn.ISOWEEKNUM('Journal de travail'!$B390))</f>
        <v/>
      </c>
      <c r="B390" s="30"/>
      <c r="C390" s="31"/>
      <c r="D390" s="32"/>
      <c r="E390" s="33"/>
      <c r="F390" s="39"/>
      <c r="G390" s="39"/>
    </row>
    <row r="391" spans="1:7" x14ac:dyDescent="0.25">
      <c r="A391" s="63" t="str">
        <f>IF(ISBLANK(B391),"",_xlfn.ISOWEEKNUM('Journal de travail'!$B391))</f>
        <v/>
      </c>
      <c r="B391" s="34"/>
      <c r="C391" s="35"/>
      <c r="D391" s="36"/>
      <c r="E391" s="37"/>
      <c r="F391" s="40"/>
      <c r="G391" s="40"/>
    </row>
    <row r="392" spans="1:7" x14ac:dyDescent="0.25">
      <c r="A392" s="62" t="str">
        <f>IF(ISBLANK(B392),"",_xlfn.ISOWEEKNUM('Journal de travail'!$B392))</f>
        <v/>
      </c>
      <c r="B392" s="30"/>
      <c r="C392" s="31"/>
      <c r="D392" s="32"/>
      <c r="E392" s="33"/>
      <c r="F392" s="39"/>
      <c r="G392" s="39"/>
    </row>
    <row r="393" spans="1:7" x14ac:dyDescent="0.25">
      <c r="A393" s="63" t="str">
        <f>IF(ISBLANK(B393),"",_xlfn.ISOWEEKNUM('Journal de travail'!$B393))</f>
        <v/>
      </c>
      <c r="B393" s="34"/>
      <c r="C393" s="35"/>
      <c r="D393" s="36"/>
      <c r="E393" s="37"/>
      <c r="F393" s="40"/>
      <c r="G393" s="40"/>
    </row>
    <row r="394" spans="1:7" x14ac:dyDescent="0.25">
      <c r="A394" s="62" t="str">
        <f>IF(ISBLANK(B394),"",_xlfn.ISOWEEKNUM('Journal de travail'!$B394))</f>
        <v/>
      </c>
      <c r="B394" s="30"/>
      <c r="C394" s="31"/>
      <c r="D394" s="32"/>
      <c r="E394" s="33"/>
      <c r="F394" s="39"/>
      <c r="G394" s="39"/>
    </row>
    <row r="395" spans="1:7" x14ac:dyDescent="0.25">
      <c r="A395" s="63" t="str">
        <f>IF(ISBLANK(B395),"",_xlfn.ISOWEEKNUM('Journal de travail'!$B395))</f>
        <v/>
      </c>
      <c r="B395" s="34"/>
      <c r="C395" s="35"/>
      <c r="D395" s="36"/>
      <c r="E395" s="37"/>
      <c r="F395" s="40"/>
      <c r="G395" s="40"/>
    </row>
    <row r="396" spans="1:7" x14ac:dyDescent="0.25">
      <c r="A396" s="62" t="str">
        <f>IF(ISBLANK(B396),"",_xlfn.ISOWEEKNUM('Journal de travail'!$B396))</f>
        <v/>
      </c>
      <c r="B396" s="30"/>
      <c r="C396" s="31"/>
      <c r="D396" s="32"/>
      <c r="E396" s="33"/>
      <c r="F396" s="39"/>
      <c r="G396" s="39"/>
    </row>
    <row r="397" spans="1:7" x14ac:dyDescent="0.25">
      <c r="A397" s="63" t="str">
        <f>IF(ISBLANK(B397),"",_xlfn.ISOWEEKNUM('Journal de travail'!$B397))</f>
        <v/>
      </c>
      <c r="B397" s="34"/>
      <c r="C397" s="35"/>
      <c r="D397" s="36"/>
      <c r="E397" s="37"/>
      <c r="F397" s="40"/>
      <c r="G397" s="40"/>
    </row>
    <row r="398" spans="1:7" x14ac:dyDescent="0.25">
      <c r="A398" s="62" t="str">
        <f>IF(ISBLANK(B398),"",_xlfn.ISOWEEKNUM('Journal de travail'!$B398))</f>
        <v/>
      </c>
      <c r="B398" s="30"/>
      <c r="C398" s="31"/>
      <c r="D398" s="32"/>
      <c r="E398" s="33"/>
      <c r="F398" s="39"/>
      <c r="G398" s="39"/>
    </row>
    <row r="399" spans="1:7" x14ac:dyDescent="0.25">
      <c r="A399" s="63" t="str">
        <f>IF(ISBLANK(B399),"",_xlfn.ISOWEEKNUM('Journal de travail'!$B399))</f>
        <v/>
      </c>
      <c r="B399" s="34"/>
      <c r="C399" s="35"/>
      <c r="D399" s="36"/>
      <c r="E399" s="37"/>
      <c r="F399" s="40"/>
      <c r="G399" s="40"/>
    </row>
    <row r="400" spans="1:7" x14ac:dyDescent="0.25">
      <c r="A400" s="62" t="str">
        <f>IF(ISBLANK(B400),"",_xlfn.ISOWEEKNUM('Journal de travail'!$B400))</f>
        <v/>
      </c>
      <c r="B400" s="30"/>
      <c r="C400" s="31"/>
      <c r="D400" s="32"/>
      <c r="E400" s="33"/>
      <c r="F400" s="39"/>
      <c r="G400" s="39"/>
    </row>
    <row r="401" spans="1:7" x14ac:dyDescent="0.25">
      <c r="A401" s="63" t="str">
        <f>IF(ISBLANK(B401),"",_xlfn.ISOWEEKNUM('Journal de travail'!$B401))</f>
        <v/>
      </c>
      <c r="B401" s="34"/>
      <c r="C401" s="35"/>
      <c r="D401" s="36"/>
      <c r="E401" s="37"/>
      <c r="F401" s="40"/>
      <c r="G401" s="40"/>
    </row>
    <row r="402" spans="1:7" x14ac:dyDescent="0.25">
      <c r="A402" s="62" t="str">
        <f>IF(ISBLANK(B402),"",_xlfn.ISOWEEKNUM('Journal de travail'!$B402))</f>
        <v/>
      </c>
      <c r="B402" s="30"/>
      <c r="C402" s="31"/>
      <c r="D402" s="32"/>
      <c r="E402" s="33"/>
      <c r="F402" s="39"/>
      <c r="G402" s="39"/>
    </row>
    <row r="403" spans="1:7" x14ac:dyDescent="0.25">
      <c r="A403" s="63" t="str">
        <f>IF(ISBLANK(B403),"",_xlfn.ISOWEEKNUM('Journal de travail'!$B403))</f>
        <v/>
      </c>
      <c r="B403" s="34"/>
      <c r="C403" s="35"/>
      <c r="D403" s="36"/>
      <c r="E403" s="37"/>
      <c r="F403" s="40"/>
      <c r="G403" s="40"/>
    </row>
    <row r="404" spans="1:7" x14ac:dyDescent="0.25">
      <c r="A404" s="62" t="str">
        <f>IF(ISBLANK(B404),"",_xlfn.ISOWEEKNUM('Journal de travail'!$B404))</f>
        <v/>
      </c>
      <c r="B404" s="30"/>
      <c r="C404" s="31"/>
      <c r="D404" s="32"/>
      <c r="E404" s="33"/>
      <c r="F404" s="39"/>
      <c r="G404" s="39"/>
    </row>
    <row r="405" spans="1:7" x14ac:dyDescent="0.25">
      <c r="A405" s="63" t="str">
        <f>IF(ISBLANK(B405),"",_xlfn.ISOWEEKNUM('Journal de travail'!$B405))</f>
        <v/>
      </c>
      <c r="B405" s="34"/>
      <c r="C405" s="35"/>
      <c r="D405" s="36"/>
      <c r="E405" s="37"/>
      <c r="F405" s="40"/>
      <c r="G405" s="40"/>
    </row>
    <row r="406" spans="1:7" x14ac:dyDescent="0.25">
      <c r="A406" s="62" t="str">
        <f>IF(ISBLANK(B406),"",_xlfn.ISOWEEKNUM('Journal de travail'!$B406))</f>
        <v/>
      </c>
      <c r="B406" s="30"/>
      <c r="C406" s="31"/>
      <c r="D406" s="32"/>
      <c r="E406" s="33"/>
      <c r="F406" s="39"/>
      <c r="G406" s="39"/>
    </row>
    <row r="407" spans="1:7" x14ac:dyDescent="0.25">
      <c r="A407" s="63" t="str">
        <f>IF(ISBLANK(B407),"",_xlfn.ISOWEEKNUM('Journal de travail'!$B407))</f>
        <v/>
      </c>
      <c r="B407" s="34"/>
      <c r="C407" s="35"/>
      <c r="D407" s="36"/>
      <c r="E407" s="37"/>
      <c r="F407" s="40"/>
      <c r="G407" s="40"/>
    </row>
    <row r="408" spans="1:7" x14ac:dyDescent="0.25">
      <c r="A408" s="62" t="str">
        <f>IF(ISBLANK(B408),"",_xlfn.ISOWEEKNUM('Journal de travail'!$B408))</f>
        <v/>
      </c>
      <c r="B408" s="30"/>
      <c r="C408" s="31"/>
      <c r="D408" s="32"/>
      <c r="E408" s="33"/>
      <c r="F408" s="39"/>
      <c r="G408" s="39"/>
    </row>
    <row r="409" spans="1:7" x14ac:dyDescent="0.25">
      <c r="A409" s="63" t="str">
        <f>IF(ISBLANK(B409),"",_xlfn.ISOWEEKNUM('Journal de travail'!$B409))</f>
        <v/>
      </c>
      <c r="B409" s="34"/>
      <c r="C409" s="35"/>
      <c r="D409" s="36"/>
      <c r="E409" s="37"/>
      <c r="F409" s="40"/>
      <c r="G409" s="40"/>
    </row>
    <row r="410" spans="1:7" x14ac:dyDescent="0.25">
      <c r="A410" s="62" t="str">
        <f>IF(ISBLANK(B410),"",_xlfn.ISOWEEKNUM('Journal de travail'!$B410))</f>
        <v/>
      </c>
      <c r="B410" s="30"/>
      <c r="C410" s="31"/>
      <c r="D410" s="32"/>
      <c r="E410" s="33"/>
      <c r="F410" s="39"/>
      <c r="G410" s="39"/>
    </row>
    <row r="411" spans="1:7" x14ac:dyDescent="0.25">
      <c r="A411" s="63" t="str">
        <f>IF(ISBLANK(B411),"",_xlfn.ISOWEEKNUM('Journal de travail'!$B411))</f>
        <v/>
      </c>
      <c r="B411" s="34"/>
      <c r="C411" s="35"/>
      <c r="D411" s="36"/>
      <c r="E411" s="37"/>
      <c r="F411" s="40"/>
      <c r="G411" s="40"/>
    </row>
    <row r="412" spans="1:7" x14ac:dyDescent="0.25">
      <c r="A412" s="62" t="str">
        <f>IF(ISBLANK(B412),"",_xlfn.ISOWEEKNUM('Journal de travail'!$B412))</f>
        <v/>
      </c>
      <c r="B412" s="30"/>
      <c r="C412" s="31"/>
      <c r="D412" s="32"/>
      <c r="E412" s="33"/>
      <c r="F412" s="39"/>
      <c r="G412" s="39"/>
    </row>
    <row r="413" spans="1:7" x14ac:dyDescent="0.25">
      <c r="A413" s="63" t="str">
        <f>IF(ISBLANK(B413),"",_xlfn.ISOWEEKNUM('Journal de travail'!$B413))</f>
        <v/>
      </c>
      <c r="B413" s="34"/>
      <c r="C413" s="35"/>
      <c r="D413" s="36"/>
      <c r="E413" s="37"/>
      <c r="F413" s="40"/>
      <c r="G413" s="40"/>
    </row>
    <row r="414" spans="1:7" x14ac:dyDescent="0.25">
      <c r="A414" s="62" t="str">
        <f>IF(ISBLANK(B414),"",_xlfn.ISOWEEKNUM('Journal de travail'!$B414))</f>
        <v/>
      </c>
      <c r="B414" s="30"/>
      <c r="C414" s="31"/>
      <c r="D414" s="32"/>
      <c r="E414" s="33"/>
      <c r="F414" s="39"/>
      <c r="G414" s="39"/>
    </row>
    <row r="415" spans="1:7" x14ac:dyDescent="0.25">
      <c r="A415" s="63" t="str">
        <f>IF(ISBLANK(B415),"",_xlfn.ISOWEEKNUM('Journal de travail'!$B415))</f>
        <v/>
      </c>
      <c r="B415" s="34"/>
      <c r="C415" s="35"/>
      <c r="D415" s="36"/>
      <c r="E415" s="37"/>
      <c r="F415" s="40"/>
      <c r="G415" s="40"/>
    </row>
    <row r="416" spans="1:7" x14ac:dyDescent="0.25">
      <c r="A416" s="62" t="str">
        <f>IF(ISBLANK(B416),"",_xlfn.ISOWEEKNUM('Journal de travail'!$B416))</f>
        <v/>
      </c>
      <c r="B416" s="30"/>
      <c r="C416" s="31"/>
      <c r="D416" s="32"/>
      <c r="E416" s="33"/>
      <c r="F416" s="39"/>
      <c r="G416" s="39"/>
    </row>
    <row r="417" spans="1:7" x14ac:dyDescent="0.25">
      <c r="A417" s="63" t="str">
        <f>IF(ISBLANK(B417),"",_xlfn.ISOWEEKNUM('Journal de travail'!$B417))</f>
        <v/>
      </c>
      <c r="B417" s="34"/>
      <c r="C417" s="35"/>
      <c r="D417" s="36"/>
      <c r="E417" s="37"/>
      <c r="F417" s="40"/>
      <c r="G417" s="40"/>
    </row>
    <row r="418" spans="1:7" x14ac:dyDescent="0.25">
      <c r="A418" s="62" t="str">
        <f>IF(ISBLANK(B418),"",_xlfn.ISOWEEKNUM('Journal de travail'!$B418))</f>
        <v/>
      </c>
      <c r="B418" s="30"/>
      <c r="C418" s="31"/>
      <c r="D418" s="32"/>
      <c r="E418" s="33"/>
      <c r="F418" s="39"/>
      <c r="G418" s="39"/>
    </row>
    <row r="419" spans="1:7" x14ac:dyDescent="0.25">
      <c r="A419" s="63" t="str">
        <f>IF(ISBLANK(B419),"",_xlfn.ISOWEEKNUM('Journal de travail'!$B419))</f>
        <v/>
      </c>
      <c r="B419" s="34"/>
      <c r="C419" s="35"/>
      <c r="D419" s="36"/>
      <c r="E419" s="37"/>
      <c r="F419" s="40"/>
      <c r="G419" s="40"/>
    </row>
    <row r="420" spans="1:7" x14ac:dyDescent="0.25">
      <c r="A420" s="62" t="str">
        <f>IF(ISBLANK(B420),"",_xlfn.ISOWEEKNUM('Journal de travail'!$B420))</f>
        <v/>
      </c>
      <c r="B420" s="30"/>
      <c r="C420" s="31"/>
      <c r="D420" s="32"/>
      <c r="E420" s="33"/>
      <c r="F420" s="39"/>
      <c r="G420" s="39"/>
    </row>
    <row r="421" spans="1:7" x14ac:dyDescent="0.25">
      <c r="A421" s="63" t="str">
        <f>IF(ISBLANK(B421),"",_xlfn.ISOWEEKNUM('Journal de travail'!$B421))</f>
        <v/>
      </c>
      <c r="B421" s="34"/>
      <c r="C421" s="35"/>
      <c r="D421" s="36"/>
      <c r="E421" s="37"/>
      <c r="F421" s="40"/>
      <c r="G421" s="40"/>
    </row>
    <row r="422" spans="1:7" x14ac:dyDescent="0.25">
      <c r="A422" s="62" t="str">
        <f>IF(ISBLANK(B422),"",_xlfn.ISOWEEKNUM('Journal de travail'!$B422))</f>
        <v/>
      </c>
      <c r="B422" s="30"/>
      <c r="C422" s="31"/>
      <c r="D422" s="32"/>
      <c r="E422" s="33"/>
      <c r="F422" s="39"/>
      <c r="G422" s="39"/>
    </row>
    <row r="423" spans="1:7" x14ac:dyDescent="0.25">
      <c r="A423" s="63" t="str">
        <f>IF(ISBLANK(B423),"",_xlfn.ISOWEEKNUM('Journal de travail'!$B423))</f>
        <v/>
      </c>
      <c r="B423" s="34"/>
      <c r="C423" s="35"/>
      <c r="D423" s="36"/>
      <c r="E423" s="37"/>
      <c r="F423" s="40"/>
      <c r="G423" s="40"/>
    </row>
    <row r="424" spans="1:7" x14ac:dyDescent="0.25">
      <c r="A424" s="62" t="str">
        <f>IF(ISBLANK(B424),"",_xlfn.ISOWEEKNUM('Journal de travail'!$B424))</f>
        <v/>
      </c>
      <c r="B424" s="30"/>
      <c r="C424" s="31"/>
      <c r="D424" s="32"/>
      <c r="E424" s="33"/>
      <c r="F424" s="39"/>
      <c r="G424" s="39"/>
    </row>
    <row r="425" spans="1:7" x14ac:dyDescent="0.25">
      <c r="A425" s="63" t="str">
        <f>IF(ISBLANK(B425),"",_xlfn.ISOWEEKNUM('Journal de travail'!$B425))</f>
        <v/>
      </c>
      <c r="B425" s="34"/>
      <c r="C425" s="35"/>
      <c r="D425" s="36"/>
      <c r="E425" s="37"/>
      <c r="F425" s="40"/>
      <c r="G425" s="40"/>
    </row>
    <row r="426" spans="1:7" x14ac:dyDescent="0.25">
      <c r="A426" s="62" t="str">
        <f>IF(ISBLANK(B426),"",_xlfn.ISOWEEKNUM('Journal de travail'!$B426))</f>
        <v/>
      </c>
      <c r="B426" s="30"/>
      <c r="C426" s="31"/>
      <c r="D426" s="32"/>
      <c r="E426" s="33"/>
      <c r="F426" s="39"/>
      <c r="G426" s="39"/>
    </row>
    <row r="427" spans="1:7" x14ac:dyDescent="0.25">
      <c r="A427" s="63" t="str">
        <f>IF(ISBLANK(B427),"",_xlfn.ISOWEEKNUM('Journal de travail'!$B427))</f>
        <v/>
      </c>
      <c r="B427" s="34"/>
      <c r="C427" s="35"/>
      <c r="D427" s="36"/>
      <c r="E427" s="37"/>
      <c r="F427" s="40"/>
      <c r="G427" s="40"/>
    </row>
    <row r="428" spans="1:7" x14ac:dyDescent="0.25">
      <c r="A428" s="62" t="str">
        <f>IF(ISBLANK(B428),"",_xlfn.ISOWEEKNUM('Journal de travail'!$B428))</f>
        <v/>
      </c>
      <c r="B428" s="30"/>
      <c r="C428" s="31"/>
      <c r="D428" s="32"/>
      <c r="E428" s="33"/>
      <c r="F428" s="39"/>
      <c r="G428" s="39"/>
    </row>
    <row r="429" spans="1:7" x14ac:dyDescent="0.25">
      <c r="A429" s="63" t="str">
        <f>IF(ISBLANK(B429),"",_xlfn.ISOWEEKNUM('Journal de travail'!$B429))</f>
        <v/>
      </c>
      <c r="B429" s="34"/>
      <c r="C429" s="35"/>
      <c r="D429" s="36"/>
      <c r="E429" s="37"/>
      <c r="F429" s="40"/>
      <c r="G429" s="40"/>
    </row>
    <row r="430" spans="1:7" x14ac:dyDescent="0.25">
      <c r="A430" s="62" t="str">
        <f>IF(ISBLANK(B430),"",_xlfn.ISOWEEKNUM('Journal de travail'!$B430))</f>
        <v/>
      </c>
      <c r="B430" s="30"/>
      <c r="C430" s="31"/>
      <c r="D430" s="32"/>
      <c r="E430" s="33"/>
      <c r="F430" s="39"/>
      <c r="G430" s="39"/>
    </row>
    <row r="431" spans="1:7" x14ac:dyDescent="0.25">
      <c r="A431" s="63" t="str">
        <f>IF(ISBLANK(B431),"",_xlfn.ISOWEEKNUM('Journal de travail'!$B431))</f>
        <v/>
      </c>
      <c r="B431" s="34"/>
      <c r="C431" s="35"/>
      <c r="D431" s="36"/>
      <c r="E431" s="37"/>
      <c r="F431" s="40"/>
      <c r="G431" s="40"/>
    </row>
    <row r="432" spans="1:7" x14ac:dyDescent="0.25">
      <c r="A432" s="62" t="str">
        <f>IF(ISBLANK(B432),"",_xlfn.ISOWEEKNUM('Journal de travail'!$B432))</f>
        <v/>
      </c>
      <c r="B432" s="30"/>
      <c r="C432" s="31"/>
      <c r="D432" s="32"/>
      <c r="E432" s="33"/>
      <c r="F432" s="39"/>
      <c r="G432" s="39"/>
    </row>
    <row r="433" spans="1:7" x14ac:dyDescent="0.25">
      <c r="A433" s="63" t="str">
        <f>IF(ISBLANK(B433),"",_xlfn.ISOWEEKNUM('Journal de travail'!$B433))</f>
        <v/>
      </c>
      <c r="B433" s="34"/>
      <c r="C433" s="35"/>
      <c r="D433" s="36"/>
      <c r="E433" s="37"/>
      <c r="F433" s="40"/>
      <c r="G433" s="40"/>
    </row>
    <row r="434" spans="1:7" x14ac:dyDescent="0.25">
      <c r="A434" s="62" t="str">
        <f>IF(ISBLANK(B434),"",_xlfn.ISOWEEKNUM('Journal de travail'!$B434))</f>
        <v/>
      </c>
      <c r="B434" s="30"/>
      <c r="C434" s="31"/>
      <c r="D434" s="32"/>
      <c r="E434" s="33"/>
      <c r="F434" s="39"/>
      <c r="G434" s="39"/>
    </row>
    <row r="435" spans="1:7" x14ac:dyDescent="0.25">
      <c r="A435" s="63" t="str">
        <f>IF(ISBLANK(B435),"",_xlfn.ISOWEEKNUM('Journal de travail'!$B435))</f>
        <v/>
      </c>
      <c r="B435" s="34"/>
      <c r="C435" s="35"/>
      <c r="D435" s="36"/>
      <c r="E435" s="37"/>
      <c r="F435" s="40"/>
      <c r="G435" s="40"/>
    </row>
    <row r="436" spans="1:7" x14ac:dyDescent="0.25">
      <c r="A436" s="62" t="str">
        <f>IF(ISBLANK(B436),"",_xlfn.ISOWEEKNUM('Journal de travail'!$B436))</f>
        <v/>
      </c>
      <c r="B436" s="30"/>
      <c r="C436" s="31"/>
      <c r="D436" s="32"/>
      <c r="E436" s="33"/>
      <c r="F436" s="39"/>
      <c r="G436" s="39"/>
    </row>
    <row r="437" spans="1:7" x14ac:dyDescent="0.25">
      <c r="A437" s="63" t="str">
        <f>IF(ISBLANK(B437),"",_xlfn.ISOWEEKNUM('Journal de travail'!$B437))</f>
        <v/>
      </c>
      <c r="B437" s="34"/>
      <c r="C437" s="35"/>
      <c r="D437" s="36"/>
      <c r="E437" s="37"/>
      <c r="F437" s="40"/>
      <c r="G437" s="40"/>
    </row>
    <row r="438" spans="1:7" x14ac:dyDescent="0.25">
      <c r="A438" s="62" t="str">
        <f>IF(ISBLANK(B438),"",_xlfn.ISOWEEKNUM('Journal de travail'!$B438))</f>
        <v/>
      </c>
      <c r="B438" s="30"/>
      <c r="C438" s="31"/>
      <c r="D438" s="32"/>
      <c r="E438" s="33"/>
      <c r="F438" s="39"/>
      <c r="G438" s="39"/>
    </row>
    <row r="439" spans="1:7" x14ac:dyDescent="0.25">
      <c r="A439" s="63" t="str">
        <f>IF(ISBLANK(B439),"",_xlfn.ISOWEEKNUM('Journal de travail'!$B439))</f>
        <v/>
      </c>
      <c r="B439" s="34"/>
      <c r="C439" s="35"/>
      <c r="D439" s="36"/>
      <c r="E439" s="37"/>
      <c r="F439" s="40"/>
      <c r="G439" s="40"/>
    </row>
    <row r="440" spans="1:7" x14ac:dyDescent="0.25">
      <c r="A440" s="62" t="str">
        <f>IF(ISBLANK(B440),"",_xlfn.ISOWEEKNUM('Journal de travail'!$B440))</f>
        <v/>
      </c>
      <c r="B440" s="30"/>
      <c r="C440" s="31"/>
      <c r="D440" s="32"/>
      <c r="E440" s="33"/>
      <c r="F440" s="39"/>
      <c r="G440" s="39"/>
    </row>
    <row r="441" spans="1:7" x14ac:dyDescent="0.25">
      <c r="A441" s="63" t="str">
        <f>IF(ISBLANK(B441),"",_xlfn.ISOWEEKNUM('Journal de travail'!$B441))</f>
        <v/>
      </c>
      <c r="B441" s="34"/>
      <c r="C441" s="35"/>
      <c r="D441" s="36"/>
      <c r="E441" s="37"/>
      <c r="F441" s="40"/>
      <c r="G441" s="40"/>
    </row>
    <row r="442" spans="1:7" x14ac:dyDescent="0.25">
      <c r="A442" s="62" t="str">
        <f>IF(ISBLANK(B442),"",_xlfn.ISOWEEKNUM('Journal de travail'!$B442))</f>
        <v/>
      </c>
      <c r="B442" s="30"/>
      <c r="C442" s="31"/>
      <c r="D442" s="32"/>
      <c r="E442" s="33"/>
      <c r="F442" s="39"/>
      <c r="G442" s="39"/>
    </row>
    <row r="443" spans="1:7" x14ac:dyDescent="0.25">
      <c r="A443" s="63" t="str">
        <f>IF(ISBLANK(B443),"",_xlfn.ISOWEEKNUM('Journal de travail'!$B443))</f>
        <v/>
      </c>
      <c r="B443" s="34"/>
      <c r="C443" s="35"/>
      <c r="D443" s="36"/>
      <c r="E443" s="37"/>
      <c r="F443" s="40"/>
      <c r="G443" s="40"/>
    </row>
    <row r="444" spans="1:7" x14ac:dyDescent="0.25">
      <c r="A444" s="62" t="str">
        <f>IF(ISBLANK(B444),"",_xlfn.ISOWEEKNUM('Journal de travail'!$B444))</f>
        <v/>
      </c>
      <c r="B444" s="30"/>
      <c r="C444" s="31"/>
      <c r="D444" s="32"/>
      <c r="E444" s="33"/>
      <c r="F444" s="39"/>
      <c r="G444" s="39"/>
    </row>
    <row r="445" spans="1:7" x14ac:dyDescent="0.25">
      <c r="A445" s="63" t="str">
        <f>IF(ISBLANK(B445),"",_xlfn.ISOWEEKNUM('Journal de travail'!$B445))</f>
        <v/>
      </c>
      <c r="B445" s="34"/>
      <c r="C445" s="35"/>
      <c r="D445" s="36"/>
      <c r="E445" s="37"/>
      <c r="F445" s="40"/>
      <c r="G445" s="40"/>
    </row>
    <row r="446" spans="1:7" x14ac:dyDescent="0.25">
      <c r="A446" s="62" t="str">
        <f>IF(ISBLANK(B446),"",_xlfn.ISOWEEKNUM('Journal de travail'!$B446))</f>
        <v/>
      </c>
      <c r="B446" s="30"/>
      <c r="C446" s="31"/>
      <c r="D446" s="32"/>
      <c r="E446" s="33"/>
      <c r="F446" s="39"/>
      <c r="G446" s="39"/>
    </row>
    <row r="447" spans="1:7" x14ac:dyDescent="0.25">
      <c r="A447" s="63" t="str">
        <f>IF(ISBLANK(B447),"",_xlfn.ISOWEEKNUM('Journal de travail'!$B447))</f>
        <v/>
      </c>
      <c r="B447" s="34"/>
      <c r="C447" s="35"/>
      <c r="D447" s="36"/>
      <c r="E447" s="37"/>
      <c r="F447" s="40"/>
      <c r="G447" s="40"/>
    </row>
    <row r="448" spans="1:7" x14ac:dyDescent="0.25">
      <c r="A448" s="62" t="str">
        <f>IF(ISBLANK(B448),"",_xlfn.ISOWEEKNUM('Journal de travail'!$B448))</f>
        <v/>
      </c>
      <c r="B448" s="30"/>
      <c r="C448" s="31"/>
      <c r="D448" s="32"/>
      <c r="E448" s="33"/>
      <c r="F448" s="39"/>
      <c r="G448" s="39"/>
    </row>
    <row r="449" spans="1:7" x14ac:dyDescent="0.25">
      <c r="A449" s="63" t="str">
        <f>IF(ISBLANK(B449),"",_xlfn.ISOWEEKNUM('Journal de travail'!$B449))</f>
        <v/>
      </c>
      <c r="B449" s="34"/>
      <c r="C449" s="35"/>
      <c r="D449" s="36"/>
      <c r="E449" s="37"/>
      <c r="F449" s="40"/>
      <c r="G449" s="40"/>
    </row>
    <row r="450" spans="1:7" x14ac:dyDescent="0.25">
      <c r="A450" s="62" t="str">
        <f>IF(ISBLANK(B450),"",_xlfn.ISOWEEKNUM('Journal de travail'!$B450))</f>
        <v/>
      </c>
      <c r="B450" s="30"/>
      <c r="C450" s="31"/>
      <c r="D450" s="32"/>
      <c r="E450" s="33"/>
      <c r="F450" s="39"/>
      <c r="G450" s="39"/>
    </row>
    <row r="451" spans="1:7" x14ac:dyDescent="0.25">
      <c r="A451" s="63" t="str">
        <f>IF(ISBLANK(B451),"",_xlfn.ISOWEEKNUM('Journal de travail'!$B451))</f>
        <v/>
      </c>
      <c r="B451" s="34"/>
      <c r="C451" s="35"/>
      <c r="D451" s="36"/>
      <c r="E451" s="37"/>
      <c r="F451" s="40"/>
      <c r="G451" s="40"/>
    </row>
    <row r="452" spans="1:7" x14ac:dyDescent="0.25">
      <c r="A452" s="62" t="str">
        <f>IF(ISBLANK(B452),"",_xlfn.ISOWEEKNUM('Journal de travail'!$B452))</f>
        <v/>
      </c>
      <c r="B452" s="30"/>
      <c r="C452" s="31"/>
      <c r="D452" s="32"/>
      <c r="E452" s="33"/>
      <c r="F452" s="39"/>
      <c r="G452" s="39"/>
    </row>
    <row r="453" spans="1:7" x14ac:dyDescent="0.25">
      <c r="A453" s="63" t="str">
        <f>IF(ISBLANK(B453),"",_xlfn.ISOWEEKNUM('Journal de travail'!$B453))</f>
        <v/>
      </c>
      <c r="B453" s="34"/>
      <c r="C453" s="35"/>
      <c r="D453" s="36"/>
      <c r="E453" s="37"/>
      <c r="F453" s="40"/>
      <c r="G453" s="40"/>
    </row>
    <row r="454" spans="1:7" x14ac:dyDescent="0.25">
      <c r="A454" s="62" t="str">
        <f>IF(ISBLANK(B454),"",_xlfn.ISOWEEKNUM('Journal de travail'!$B454))</f>
        <v/>
      </c>
      <c r="B454" s="30"/>
      <c r="C454" s="31"/>
      <c r="D454" s="32"/>
      <c r="E454" s="33"/>
      <c r="F454" s="39"/>
      <c r="G454" s="39"/>
    </row>
    <row r="455" spans="1:7" x14ac:dyDescent="0.25">
      <c r="A455" s="63" t="str">
        <f>IF(ISBLANK(B455),"",_xlfn.ISOWEEKNUM('Journal de travail'!$B455))</f>
        <v/>
      </c>
      <c r="B455" s="34"/>
      <c r="C455" s="35"/>
      <c r="D455" s="36"/>
      <c r="E455" s="37"/>
      <c r="F455" s="40"/>
      <c r="G455" s="40"/>
    </row>
    <row r="456" spans="1:7" x14ac:dyDescent="0.25">
      <c r="A456" s="62" t="str">
        <f>IF(ISBLANK(B456),"",_xlfn.ISOWEEKNUM('Journal de travail'!$B456))</f>
        <v/>
      </c>
      <c r="B456" s="30"/>
      <c r="C456" s="31"/>
      <c r="D456" s="32"/>
      <c r="E456" s="33"/>
      <c r="F456" s="39"/>
      <c r="G456" s="39"/>
    </row>
    <row r="457" spans="1:7" x14ac:dyDescent="0.25">
      <c r="A457" s="63" t="str">
        <f>IF(ISBLANK(B457),"",_xlfn.ISOWEEKNUM('Journal de travail'!$B457))</f>
        <v/>
      </c>
      <c r="B457" s="34"/>
      <c r="C457" s="35"/>
      <c r="D457" s="36"/>
      <c r="E457" s="37"/>
      <c r="F457" s="40"/>
      <c r="G457" s="40"/>
    </row>
    <row r="458" spans="1:7" x14ac:dyDescent="0.25">
      <c r="A458" s="62" t="str">
        <f>IF(ISBLANK(B458),"",_xlfn.ISOWEEKNUM('Journal de travail'!$B458))</f>
        <v/>
      </c>
      <c r="B458" s="30"/>
      <c r="C458" s="31"/>
      <c r="D458" s="32"/>
      <c r="E458" s="33"/>
      <c r="F458" s="39"/>
      <c r="G458" s="39"/>
    </row>
    <row r="459" spans="1:7" x14ac:dyDescent="0.25">
      <c r="A459" s="63" t="str">
        <f>IF(ISBLANK(B459),"",_xlfn.ISOWEEKNUM('Journal de travail'!$B459))</f>
        <v/>
      </c>
      <c r="B459" s="34"/>
      <c r="C459" s="35"/>
      <c r="D459" s="36"/>
      <c r="E459" s="37"/>
      <c r="F459" s="40"/>
      <c r="G459" s="40"/>
    </row>
    <row r="460" spans="1:7" x14ac:dyDescent="0.25">
      <c r="A460" s="62" t="str">
        <f>IF(ISBLANK(B460),"",_xlfn.ISOWEEKNUM('Journal de travail'!$B460))</f>
        <v/>
      </c>
      <c r="B460" s="30"/>
      <c r="C460" s="31"/>
      <c r="D460" s="32"/>
      <c r="E460" s="33"/>
      <c r="F460" s="39"/>
      <c r="G460" s="39"/>
    </row>
    <row r="461" spans="1:7" x14ac:dyDescent="0.25">
      <c r="A461" s="63" t="str">
        <f>IF(ISBLANK(B461),"",_xlfn.ISOWEEKNUM('Journal de travail'!$B461))</f>
        <v/>
      </c>
      <c r="B461" s="34"/>
      <c r="C461" s="35"/>
      <c r="D461" s="36"/>
      <c r="E461" s="37"/>
      <c r="F461" s="40"/>
      <c r="G461" s="40"/>
    </row>
    <row r="462" spans="1:7" x14ac:dyDescent="0.25">
      <c r="A462" s="62" t="str">
        <f>IF(ISBLANK(B462),"",_xlfn.ISOWEEKNUM('Journal de travail'!$B462))</f>
        <v/>
      </c>
      <c r="B462" s="30"/>
      <c r="C462" s="31"/>
      <c r="D462" s="32"/>
      <c r="E462" s="33"/>
      <c r="F462" s="39"/>
      <c r="G462" s="39"/>
    </row>
    <row r="463" spans="1:7" x14ac:dyDescent="0.25">
      <c r="A463" s="63" t="str">
        <f>IF(ISBLANK(B463),"",_xlfn.ISOWEEKNUM('Journal de travail'!$B463))</f>
        <v/>
      </c>
      <c r="B463" s="34"/>
      <c r="C463" s="35"/>
      <c r="D463" s="36"/>
      <c r="E463" s="37"/>
      <c r="F463" s="40"/>
      <c r="G463" s="40"/>
    </row>
    <row r="464" spans="1:7" x14ac:dyDescent="0.25">
      <c r="A464" s="62" t="str">
        <f>IF(ISBLANK(B464),"",_xlfn.ISOWEEKNUM('Journal de travail'!$B464))</f>
        <v/>
      </c>
      <c r="B464" s="30"/>
      <c r="C464" s="31"/>
      <c r="D464" s="32"/>
      <c r="E464" s="33"/>
      <c r="F464" s="39"/>
      <c r="G464" s="39"/>
    </row>
    <row r="465" spans="1:7" x14ac:dyDescent="0.25">
      <c r="A465" s="63" t="str">
        <f>IF(ISBLANK(B465),"",_xlfn.ISOWEEKNUM('Journal de travail'!$B465))</f>
        <v/>
      </c>
      <c r="B465" s="34"/>
      <c r="C465" s="35"/>
      <c r="D465" s="36"/>
      <c r="E465" s="37"/>
      <c r="F465" s="40"/>
      <c r="G465" s="40"/>
    </row>
    <row r="466" spans="1:7" x14ac:dyDescent="0.25">
      <c r="A466" s="62" t="str">
        <f>IF(ISBLANK(B466),"",_xlfn.ISOWEEKNUM('Journal de travail'!$B466))</f>
        <v/>
      </c>
      <c r="B466" s="30"/>
      <c r="C466" s="31"/>
      <c r="D466" s="32"/>
      <c r="E466" s="33"/>
      <c r="F466" s="39"/>
      <c r="G466" s="39"/>
    </row>
    <row r="467" spans="1:7" x14ac:dyDescent="0.25">
      <c r="A467" s="63" t="str">
        <f>IF(ISBLANK(B467),"",_xlfn.ISOWEEKNUM('Journal de travail'!$B467))</f>
        <v/>
      </c>
      <c r="B467" s="34"/>
      <c r="C467" s="35"/>
      <c r="D467" s="36"/>
      <c r="E467" s="37"/>
      <c r="F467" s="40"/>
      <c r="G467" s="40"/>
    </row>
    <row r="468" spans="1:7" x14ac:dyDescent="0.25">
      <c r="A468" s="62" t="str">
        <f>IF(ISBLANK(B468),"",_xlfn.ISOWEEKNUM('Journal de travail'!$B468))</f>
        <v/>
      </c>
      <c r="B468" s="30"/>
      <c r="C468" s="31"/>
      <c r="D468" s="32"/>
      <c r="E468" s="33"/>
      <c r="F468" s="39"/>
      <c r="G468" s="39"/>
    </row>
    <row r="469" spans="1:7" x14ac:dyDescent="0.25">
      <c r="A469" s="63" t="str">
        <f>IF(ISBLANK(B469),"",_xlfn.ISOWEEKNUM('Journal de travail'!$B469))</f>
        <v/>
      </c>
      <c r="B469" s="34"/>
      <c r="C469" s="35"/>
      <c r="D469" s="36"/>
      <c r="E469" s="37"/>
      <c r="F469" s="40"/>
      <c r="G469" s="40"/>
    </row>
    <row r="470" spans="1:7" x14ac:dyDescent="0.25">
      <c r="A470" s="62" t="str">
        <f>IF(ISBLANK(B470),"",_xlfn.ISOWEEKNUM('Journal de travail'!$B470))</f>
        <v/>
      </c>
      <c r="B470" s="30"/>
      <c r="C470" s="31"/>
      <c r="D470" s="32"/>
      <c r="E470" s="33"/>
      <c r="F470" s="39"/>
      <c r="G470" s="39"/>
    </row>
    <row r="471" spans="1:7" x14ac:dyDescent="0.25">
      <c r="A471" s="63" t="str">
        <f>IF(ISBLANK(B471),"",_xlfn.ISOWEEKNUM('Journal de travail'!$B471))</f>
        <v/>
      </c>
      <c r="B471" s="34"/>
      <c r="C471" s="35"/>
      <c r="D471" s="36"/>
      <c r="E471" s="37"/>
      <c r="F471" s="40"/>
      <c r="G471" s="40"/>
    </row>
    <row r="472" spans="1:7" x14ac:dyDescent="0.25">
      <c r="A472" s="62" t="str">
        <f>IF(ISBLANK(B472),"",_xlfn.ISOWEEKNUM('Journal de travail'!$B472))</f>
        <v/>
      </c>
      <c r="B472" s="30"/>
      <c r="C472" s="31"/>
      <c r="D472" s="32"/>
      <c r="E472" s="33"/>
      <c r="F472" s="39"/>
      <c r="G472" s="39"/>
    </row>
    <row r="473" spans="1:7" x14ac:dyDescent="0.25">
      <c r="A473" s="63" t="str">
        <f>IF(ISBLANK(B473),"",_xlfn.ISOWEEKNUM('Journal de travail'!$B473))</f>
        <v/>
      </c>
      <c r="B473" s="34"/>
      <c r="C473" s="35"/>
      <c r="D473" s="36"/>
      <c r="E473" s="37"/>
      <c r="F473" s="40"/>
      <c r="G473" s="40"/>
    </row>
    <row r="474" spans="1:7" x14ac:dyDescent="0.25">
      <c r="A474" s="62" t="str">
        <f>IF(ISBLANK(B474),"",_xlfn.ISOWEEKNUM('Journal de travail'!$B474))</f>
        <v/>
      </c>
      <c r="B474" s="30"/>
      <c r="C474" s="31"/>
      <c r="D474" s="32"/>
      <c r="E474" s="33"/>
      <c r="F474" s="39"/>
      <c r="G474" s="39"/>
    </row>
    <row r="475" spans="1:7" x14ac:dyDescent="0.25">
      <c r="A475" s="63" t="str">
        <f>IF(ISBLANK(B475),"",_xlfn.ISOWEEKNUM('Journal de travail'!$B475))</f>
        <v/>
      </c>
      <c r="B475" s="34"/>
      <c r="C475" s="35"/>
      <c r="D475" s="36"/>
      <c r="E475" s="37"/>
      <c r="F475" s="40"/>
      <c r="G475" s="40"/>
    </row>
    <row r="476" spans="1:7" x14ac:dyDescent="0.25">
      <c r="A476" s="62" t="str">
        <f>IF(ISBLANK(B476),"",_xlfn.ISOWEEKNUM('Journal de travail'!$B476))</f>
        <v/>
      </c>
      <c r="B476" s="30"/>
      <c r="C476" s="31"/>
      <c r="D476" s="32"/>
      <c r="E476" s="33"/>
      <c r="F476" s="39"/>
      <c r="G476" s="39"/>
    </row>
    <row r="477" spans="1:7" x14ac:dyDescent="0.25">
      <c r="A477" s="63" t="str">
        <f>IF(ISBLANK(B477),"",_xlfn.ISOWEEKNUM('Journal de travail'!$B477))</f>
        <v/>
      </c>
      <c r="B477" s="34"/>
      <c r="C477" s="35"/>
      <c r="D477" s="36"/>
      <c r="E477" s="37"/>
      <c r="F477" s="40"/>
      <c r="G477" s="40"/>
    </row>
    <row r="478" spans="1:7" x14ac:dyDescent="0.25">
      <c r="A478" s="62" t="str">
        <f>IF(ISBLANK(B478),"",_xlfn.ISOWEEKNUM('Journal de travail'!$B478))</f>
        <v/>
      </c>
      <c r="B478" s="30"/>
      <c r="C478" s="31"/>
      <c r="D478" s="32"/>
      <c r="E478" s="33"/>
      <c r="F478" s="39"/>
      <c r="G478" s="39"/>
    </row>
    <row r="479" spans="1:7" x14ac:dyDescent="0.25">
      <c r="A479" s="63" t="str">
        <f>IF(ISBLANK(B479),"",_xlfn.ISOWEEKNUM('Journal de travail'!$B479))</f>
        <v/>
      </c>
      <c r="B479" s="34"/>
      <c r="C479" s="35"/>
      <c r="D479" s="36"/>
      <c r="E479" s="37"/>
      <c r="F479" s="40"/>
      <c r="G479" s="40"/>
    </row>
    <row r="480" spans="1:7" x14ac:dyDescent="0.25">
      <c r="A480" s="62" t="str">
        <f>IF(ISBLANK(B480),"",_xlfn.ISOWEEKNUM('Journal de travail'!$B480))</f>
        <v/>
      </c>
      <c r="B480" s="30"/>
      <c r="C480" s="31"/>
      <c r="D480" s="32"/>
      <c r="E480" s="33"/>
      <c r="F480" s="39"/>
      <c r="G480" s="39"/>
    </row>
    <row r="481" spans="1:7" x14ac:dyDescent="0.25">
      <c r="A481" s="63" t="str">
        <f>IF(ISBLANK(B481),"",_xlfn.ISOWEEKNUM('Journal de travail'!$B481))</f>
        <v/>
      </c>
      <c r="B481" s="34"/>
      <c r="C481" s="35"/>
      <c r="D481" s="36"/>
      <c r="E481" s="37"/>
      <c r="F481" s="40"/>
      <c r="G481" s="40"/>
    </row>
    <row r="482" spans="1:7" x14ac:dyDescent="0.25">
      <c r="A482" s="62" t="str">
        <f>IF(ISBLANK(B482),"",_xlfn.ISOWEEKNUM('Journal de travail'!$B482))</f>
        <v/>
      </c>
      <c r="B482" s="30"/>
      <c r="C482" s="31"/>
      <c r="D482" s="32"/>
      <c r="E482" s="33"/>
      <c r="F482" s="39"/>
      <c r="G482" s="39"/>
    </row>
    <row r="483" spans="1:7" x14ac:dyDescent="0.25">
      <c r="A483" s="63" t="str">
        <f>IF(ISBLANK(B483),"",_xlfn.ISOWEEKNUM('Journal de travail'!$B483))</f>
        <v/>
      </c>
      <c r="B483" s="34"/>
      <c r="C483" s="35"/>
      <c r="D483" s="36"/>
      <c r="E483" s="37"/>
      <c r="F483" s="40"/>
      <c r="G483" s="40"/>
    </row>
    <row r="484" spans="1:7" x14ac:dyDescent="0.25">
      <c r="A484" s="62" t="str">
        <f>IF(ISBLANK(B484),"",_xlfn.ISOWEEKNUM('Journal de travail'!$B484))</f>
        <v/>
      </c>
      <c r="B484" s="30"/>
      <c r="C484" s="31"/>
      <c r="D484" s="32"/>
      <c r="E484" s="33"/>
      <c r="F484" s="39"/>
      <c r="G484" s="39"/>
    </row>
    <row r="485" spans="1:7" x14ac:dyDescent="0.25">
      <c r="A485" s="63" t="str">
        <f>IF(ISBLANK(B485),"",_xlfn.ISOWEEKNUM('Journal de travail'!$B485))</f>
        <v/>
      </c>
      <c r="B485" s="34"/>
      <c r="C485" s="35"/>
      <c r="D485" s="36"/>
      <c r="E485" s="37"/>
      <c r="F485" s="40"/>
      <c r="G485" s="40"/>
    </row>
    <row r="486" spans="1:7" x14ac:dyDescent="0.25">
      <c r="A486" s="62" t="str">
        <f>IF(ISBLANK(B486),"",_xlfn.ISOWEEKNUM('Journal de travail'!$B486))</f>
        <v/>
      </c>
      <c r="B486" s="30"/>
      <c r="C486" s="31"/>
      <c r="D486" s="32"/>
      <c r="E486" s="33"/>
      <c r="F486" s="39"/>
      <c r="G486" s="39"/>
    </row>
    <row r="487" spans="1:7" x14ac:dyDescent="0.25">
      <c r="A487" s="63" t="str">
        <f>IF(ISBLANK(B487),"",_xlfn.ISOWEEKNUM('Journal de travail'!$B487))</f>
        <v/>
      </c>
      <c r="B487" s="34"/>
      <c r="C487" s="35"/>
      <c r="D487" s="36"/>
      <c r="E487" s="37"/>
      <c r="F487" s="40"/>
      <c r="G487" s="40"/>
    </row>
    <row r="488" spans="1:7" x14ac:dyDescent="0.25">
      <c r="A488" s="62" t="str">
        <f>IF(ISBLANK(B488),"",_xlfn.ISOWEEKNUM('Journal de travail'!$B488))</f>
        <v/>
      </c>
      <c r="B488" s="30"/>
      <c r="C488" s="31"/>
      <c r="D488" s="32"/>
      <c r="E488" s="33"/>
      <c r="F488" s="39"/>
      <c r="G488" s="39"/>
    </row>
    <row r="489" spans="1:7" x14ac:dyDescent="0.25">
      <c r="A489" s="63" t="str">
        <f>IF(ISBLANK(B489),"",_xlfn.ISOWEEKNUM('Journal de travail'!$B489))</f>
        <v/>
      </c>
      <c r="B489" s="34"/>
      <c r="C489" s="35"/>
      <c r="D489" s="36"/>
      <c r="E489" s="37"/>
      <c r="F489" s="40"/>
      <c r="G489" s="40"/>
    </row>
    <row r="490" spans="1:7" x14ac:dyDescent="0.25">
      <c r="A490" s="62" t="str">
        <f>IF(ISBLANK(B490),"",_xlfn.ISOWEEKNUM('Journal de travail'!$B490))</f>
        <v/>
      </c>
      <c r="B490" s="30"/>
      <c r="C490" s="31"/>
      <c r="D490" s="32"/>
      <c r="E490" s="33"/>
      <c r="F490" s="39"/>
      <c r="G490" s="39"/>
    </row>
    <row r="491" spans="1:7" x14ac:dyDescent="0.25">
      <c r="A491" s="63" t="str">
        <f>IF(ISBLANK(B491),"",_xlfn.ISOWEEKNUM('Journal de travail'!$B491))</f>
        <v/>
      </c>
      <c r="B491" s="34"/>
      <c r="C491" s="35"/>
      <c r="D491" s="36"/>
      <c r="E491" s="37"/>
      <c r="F491" s="40"/>
      <c r="G491" s="40"/>
    </row>
    <row r="492" spans="1:7" x14ac:dyDescent="0.25">
      <c r="A492" s="62" t="str">
        <f>IF(ISBLANK(B492),"",_xlfn.ISOWEEKNUM('Journal de travail'!$B492))</f>
        <v/>
      </c>
      <c r="B492" s="30"/>
      <c r="C492" s="31"/>
      <c r="D492" s="32"/>
      <c r="E492" s="33"/>
      <c r="F492" s="39"/>
      <c r="G492" s="39"/>
    </row>
    <row r="493" spans="1:7" x14ac:dyDescent="0.25">
      <c r="A493" s="63" t="str">
        <f>IF(ISBLANK(B493),"",_xlfn.ISOWEEKNUM('Journal de travail'!$B493))</f>
        <v/>
      </c>
      <c r="B493" s="34"/>
      <c r="C493" s="35"/>
      <c r="D493" s="36"/>
      <c r="E493" s="37"/>
      <c r="F493" s="40"/>
      <c r="G493" s="40"/>
    </row>
    <row r="494" spans="1:7" x14ac:dyDescent="0.25">
      <c r="A494" s="62" t="str">
        <f>IF(ISBLANK(B494),"",_xlfn.ISOWEEKNUM('Journal de travail'!$B494))</f>
        <v/>
      </c>
      <c r="B494" s="30"/>
      <c r="C494" s="31"/>
      <c r="D494" s="32"/>
      <c r="E494" s="33"/>
      <c r="F494" s="39"/>
      <c r="G494" s="39"/>
    </row>
    <row r="495" spans="1:7" x14ac:dyDescent="0.25">
      <c r="A495" s="63" t="str">
        <f>IF(ISBLANK(B495),"",_xlfn.ISOWEEKNUM('Journal de travail'!$B495))</f>
        <v/>
      </c>
      <c r="B495" s="34"/>
      <c r="C495" s="35"/>
      <c r="D495" s="36"/>
      <c r="E495" s="37"/>
      <c r="F495" s="40"/>
      <c r="G495" s="40"/>
    </row>
    <row r="496" spans="1:7" x14ac:dyDescent="0.25">
      <c r="A496" s="62" t="str">
        <f>IF(ISBLANK(B496),"",_xlfn.ISOWEEKNUM('Journal de travail'!$B496))</f>
        <v/>
      </c>
      <c r="B496" s="30"/>
      <c r="C496" s="31"/>
      <c r="D496" s="32"/>
      <c r="E496" s="33"/>
      <c r="F496" s="39"/>
      <c r="G496" s="39"/>
    </row>
    <row r="497" spans="1:7" x14ac:dyDescent="0.25">
      <c r="A497" s="63" t="str">
        <f>IF(ISBLANK(B497),"",_xlfn.ISOWEEKNUM('Journal de travail'!$B497))</f>
        <v/>
      </c>
      <c r="B497" s="34"/>
      <c r="C497" s="35"/>
      <c r="D497" s="36"/>
      <c r="E497" s="37"/>
      <c r="F497" s="40"/>
      <c r="G497" s="40"/>
    </row>
    <row r="498" spans="1:7" x14ac:dyDescent="0.25">
      <c r="A498" s="62" t="str">
        <f>IF(ISBLANK(B498),"",_xlfn.ISOWEEKNUM('Journal de travail'!$B498))</f>
        <v/>
      </c>
      <c r="B498" s="30"/>
      <c r="C498" s="31"/>
      <c r="D498" s="32"/>
      <c r="E498" s="33"/>
      <c r="F498" s="39"/>
      <c r="G498" s="39"/>
    </row>
    <row r="499" spans="1:7" x14ac:dyDescent="0.25">
      <c r="A499" s="63" t="str">
        <f>IF(ISBLANK(B499),"",_xlfn.ISOWEEKNUM('Journal de travail'!$B499))</f>
        <v/>
      </c>
      <c r="B499" s="34"/>
      <c r="C499" s="35"/>
      <c r="D499" s="36"/>
      <c r="E499" s="37"/>
      <c r="F499" s="40"/>
      <c r="G499" s="40"/>
    </row>
    <row r="500" spans="1:7" x14ac:dyDescent="0.25">
      <c r="A500" s="62" t="str">
        <f>IF(ISBLANK(B500),"",_xlfn.ISOWEEKNUM('Journal de travail'!$B500))</f>
        <v/>
      </c>
      <c r="B500" s="30"/>
      <c r="C500" s="31"/>
      <c r="D500" s="32"/>
      <c r="E500" s="33"/>
      <c r="F500" s="39"/>
      <c r="G500" s="39"/>
    </row>
    <row r="501" spans="1:7" x14ac:dyDescent="0.25">
      <c r="A501" s="63" t="str">
        <f>IF(ISBLANK(B501),"",_xlfn.ISOWEEKNUM('Journal de travail'!$B501))</f>
        <v/>
      </c>
      <c r="B501" s="34"/>
      <c r="C501" s="35"/>
      <c r="D501" s="36"/>
      <c r="E501" s="37"/>
      <c r="F501" s="40"/>
      <c r="G501" s="40"/>
    </row>
    <row r="502" spans="1:7" x14ac:dyDescent="0.25">
      <c r="A502" s="62" t="str">
        <f>IF(ISBLANK(B502),"",_xlfn.ISOWEEKNUM('Journal de travail'!$B502))</f>
        <v/>
      </c>
      <c r="B502" s="30"/>
      <c r="C502" s="31"/>
      <c r="D502" s="32"/>
      <c r="E502" s="33"/>
      <c r="F502" s="39"/>
      <c r="G502" s="39"/>
    </row>
    <row r="503" spans="1:7" x14ac:dyDescent="0.25">
      <c r="A503" s="63" t="str">
        <f>IF(ISBLANK(B503),"",_xlfn.ISOWEEKNUM('Journal de travail'!$B503))</f>
        <v/>
      </c>
      <c r="B503" s="34"/>
      <c r="C503" s="35"/>
      <c r="D503" s="36"/>
      <c r="E503" s="37"/>
      <c r="F503" s="40"/>
      <c r="G503" s="40"/>
    </row>
    <row r="504" spans="1:7" x14ac:dyDescent="0.25">
      <c r="A504" s="62" t="str">
        <f>IF(ISBLANK(B504),"",_xlfn.ISOWEEKNUM('Journal de travail'!$B504))</f>
        <v/>
      </c>
      <c r="B504" s="30"/>
      <c r="C504" s="31"/>
      <c r="D504" s="32"/>
      <c r="E504" s="33"/>
      <c r="F504" s="39"/>
      <c r="G504" s="39"/>
    </row>
    <row r="505" spans="1:7" x14ac:dyDescent="0.25">
      <c r="A505" s="63" t="str">
        <f>IF(ISBLANK(B505),"",_xlfn.ISOWEEKNUM('Journal de travail'!$B505))</f>
        <v/>
      </c>
      <c r="B505" s="34"/>
      <c r="C505" s="35"/>
      <c r="D505" s="36"/>
      <c r="E505" s="37"/>
      <c r="F505" s="40"/>
      <c r="G505" s="40"/>
    </row>
    <row r="506" spans="1:7" x14ac:dyDescent="0.25">
      <c r="A506" s="62" t="str">
        <f>IF(ISBLANK(B506),"",_xlfn.ISOWEEKNUM('Journal de travail'!$B506))</f>
        <v/>
      </c>
      <c r="B506" s="30"/>
      <c r="C506" s="31"/>
      <c r="D506" s="32"/>
      <c r="E506" s="33"/>
      <c r="F506" s="39"/>
      <c r="G506" s="39"/>
    </row>
    <row r="507" spans="1:7" x14ac:dyDescent="0.25">
      <c r="A507" s="63" t="str">
        <f>IF(ISBLANK(B507),"",_xlfn.ISOWEEKNUM('Journal de travail'!$B507))</f>
        <v/>
      </c>
      <c r="B507" s="34"/>
      <c r="C507" s="35"/>
      <c r="D507" s="36"/>
      <c r="E507" s="37"/>
      <c r="F507" s="40"/>
      <c r="G507" s="40"/>
    </row>
    <row r="508" spans="1:7" x14ac:dyDescent="0.25">
      <c r="A508" s="62" t="str">
        <f>IF(ISBLANK(B508),"",_xlfn.ISOWEEKNUM('Journal de travail'!$B508))</f>
        <v/>
      </c>
      <c r="B508" s="30"/>
      <c r="C508" s="31"/>
      <c r="D508" s="32"/>
      <c r="E508" s="33"/>
      <c r="F508" s="39"/>
      <c r="G508" s="39"/>
    </row>
    <row r="509" spans="1:7" x14ac:dyDescent="0.25">
      <c r="A509" s="63" t="str">
        <f>IF(ISBLANK(B509),"",_xlfn.ISOWEEKNUM('Journal de travail'!$B509))</f>
        <v/>
      </c>
      <c r="B509" s="34"/>
      <c r="C509" s="35"/>
      <c r="D509" s="36"/>
      <c r="E509" s="37"/>
      <c r="F509" s="40"/>
      <c r="G509" s="40"/>
    </row>
    <row r="510" spans="1:7" x14ac:dyDescent="0.25">
      <c r="A510" s="62" t="str">
        <f>IF(ISBLANK(B510),"",_xlfn.ISOWEEKNUM('Journal de travail'!$B510))</f>
        <v/>
      </c>
      <c r="B510" s="30"/>
      <c r="C510" s="31"/>
      <c r="D510" s="32"/>
      <c r="E510" s="33"/>
      <c r="F510" s="39"/>
      <c r="G510" s="39"/>
    </row>
    <row r="511" spans="1:7" x14ac:dyDescent="0.25">
      <c r="A511" s="63" t="str">
        <f>IF(ISBLANK(B511),"",_xlfn.ISOWEEKNUM('Journal de travail'!$B511))</f>
        <v/>
      </c>
      <c r="B511" s="34"/>
      <c r="C511" s="35"/>
      <c r="D511" s="36"/>
      <c r="E511" s="37"/>
      <c r="F511" s="40"/>
      <c r="G511" s="40"/>
    </row>
    <row r="512" spans="1:7" x14ac:dyDescent="0.25">
      <c r="A512" s="62" t="str">
        <f>IF(ISBLANK(B512),"",_xlfn.ISOWEEKNUM('Journal de travail'!$B512))</f>
        <v/>
      </c>
      <c r="B512" s="30"/>
      <c r="C512" s="31"/>
      <c r="D512" s="32"/>
      <c r="E512" s="33"/>
      <c r="F512" s="39"/>
      <c r="G512" s="39"/>
    </row>
    <row r="513" spans="1:7" x14ac:dyDescent="0.25">
      <c r="A513" s="63" t="str">
        <f>IF(ISBLANK(B513),"",_xlfn.ISOWEEKNUM('Journal de travail'!$B513))</f>
        <v/>
      </c>
      <c r="B513" s="34"/>
      <c r="C513" s="35"/>
      <c r="D513" s="36"/>
      <c r="E513" s="37"/>
      <c r="F513" s="40"/>
      <c r="G513" s="40"/>
    </row>
    <row r="514" spans="1:7" x14ac:dyDescent="0.25">
      <c r="A514" s="62" t="str">
        <f>IF(ISBLANK(B514),"",_xlfn.ISOWEEKNUM('Journal de travail'!$B514))</f>
        <v/>
      </c>
      <c r="B514" s="30"/>
      <c r="C514" s="31"/>
      <c r="D514" s="32"/>
      <c r="E514" s="33"/>
      <c r="F514" s="39"/>
      <c r="G514" s="39"/>
    </row>
    <row r="515" spans="1:7" x14ac:dyDescent="0.25">
      <c r="A515" s="63" t="str">
        <f>IF(ISBLANK(B515),"",_xlfn.ISOWEEKNUM('Journal de travail'!$B515))</f>
        <v/>
      </c>
      <c r="B515" s="34"/>
      <c r="C515" s="35"/>
      <c r="D515" s="36"/>
      <c r="E515" s="37"/>
      <c r="F515" s="40"/>
      <c r="G515" s="40"/>
    </row>
    <row r="516" spans="1:7" x14ac:dyDescent="0.25">
      <c r="A516" s="62" t="str">
        <f>IF(ISBLANK(B516),"",_xlfn.ISOWEEKNUM('Journal de travail'!$B516))</f>
        <v/>
      </c>
      <c r="B516" s="30"/>
      <c r="C516" s="31"/>
      <c r="D516" s="32"/>
      <c r="E516" s="33"/>
      <c r="F516" s="39"/>
      <c r="G516" s="39"/>
    </row>
    <row r="517" spans="1:7" x14ac:dyDescent="0.25">
      <c r="A517" s="63" t="str">
        <f>IF(ISBLANK(B517),"",_xlfn.ISOWEEKNUM('Journal de travail'!$B517))</f>
        <v/>
      </c>
      <c r="B517" s="34"/>
      <c r="C517" s="35"/>
      <c r="D517" s="36"/>
      <c r="E517" s="37"/>
      <c r="F517" s="40"/>
      <c r="G517" s="40"/>
    </row>
    <row r="518" spans="1:7" x14ac:dyDescent="0.25">
      <c r="A518" s="62" t="str">
        <f>IF(ISBLANK(B518),"",_xlfn.ISOWEEKNUM('Journal de travail'!$B518))</f>
        <v/>
      </c>
      <c r="B518" s="30"/>
      <c r="C518" s="31"/>
      <c r="D518" s="32"/>
      <c r="E518" s="33"/>
      <c r="F518" s="39"/>
      <c r="G518" s="39"/>
    </row>
    <row r="519" spans="1:7" x14ac:dyDescent="0.25">
      <c r="A519" s="63" t="str">
        <f>IF(ISBLANK(B519),"",_xlfn.ISOWEEKNUM('Journal de travail'!$B519))</f>
        <v/>
      </c>
      <c r="B519" s="34"/>
      <c r="C519" s="35"/>
      <c r="D519" s="36"/>
      <c r="E519" s="37"/>
      <c r="F519" s="40"/>
      <c r="G519" s="40"/>
    </row>
    <row r="520" spans="1:7" x14ac:dyDescent="0.25">
      <c r="A520" s="62" t="str">
        <f>IF(ISBLANK(B520),"",_xlfn.ISOWEEKNUM('Journal de travail'!$B520))</f>
        <v/>
      </c>
      <c r="B520" s="30"/>
      <c r="C520" s="31"/>
      <c r="D520" s="32"/>
      <c r="E520" s="33"/>
      <c r="F520" s="39"/>
      <c r="G520" s="39"/>
    </row>
    <row r="521" spans="1:7" x14ac:dyDescent="0.25">
      <c r="A521" s="63" t="str">
        <f>IF(ISBLANK(B521),"",_xlfn.ISOWEEKNUM('Journal de travail'!$B521))</f>
        <v/>
      </c>
      <c r="B521" s="34"/>
      <c r="C521" s="35"/>
      <c r="D521" s="36"/>
      <c r="E521" s="37"/>
      <c r="F521" s="40"/>
      <c r="G521" s="40"/>
    </row>
    <row r="522" spans="1:7" x14ac:dyDescent="0.25">
      <c r="A522" s="62" t="str">
        <f>IF(ISBLANK(B522),"",_xlfn.ISOWEEKNUM('Journal de travail'!$B522))</f>
        <v/>
      </c>
      <c r="B522" s="30"/>
      <c r="C522" s="31"/>
      <c r="D522" s="32"/>
      <c r="E522" s="33"/>
      <c r="F522" s="39"/>
      <c r="G522" s="39"/>
    </row>
    <row r="523" spans="1:7" x14ac:dyDescent="0.25">
      <c r="A523" s="63" t="str">
        <f>IF(ISBLANK(B523),"",_xlfn.ISOWEEKNUM('Journal de travail'!$B523))</f>
        <v/>
      </c>
      <c r="B523" s="34"/>
      <c r="C523" s="35"/>
      <c r="D523" s="36"/>
      <c r="E523" s="37"/>
      <c r="F523" s="40"/>
      <c r="G523" s="40"/>
    </row>
    <row r="524" spans="1:7" x14ac:dyDescent="0.25">
      <c r="A524" s="62" t="str">
        <f>IF(ISBLANK(B524),"",_xlfn.ISOWEEKNUM('Journal de travail'!$B524))</f>
        <v/>
      </c>
      <c r="B524" s="30"/>
      <c r="C524" s="31"/>
      <c r="D524" s="32"/>
      <c r="E524" s="33"/>
      <c r="F524" s="39"/>
      <c r="G524" s="39"/>
    </row>
    <row r="525" spans="1:7" x14ac:dyDescent="0.25">
      <c r="A525" s="63" t="str">
        <f>IF(ISBLANK(B525),"",_xlfn.ISOWEEKNUM('Journal de travail'!$B525))</f>
        <v/>
      </c>
      <c r="B525" s="34"/>
      <c r="C525" s="35"/>
      <c r="D525" s="36"/>
      <c r="E525" s="37"/>
      <c r="F525" s="40"/>
      <c r="G525" s="40"/>
    </row>
    <row r="526" spans="1:7" x14ac:dyDescent="0.25">
      <c r="A526" s="62" t="str">
        <f>IF(ISBLANK(B526),"",_xlfn.ISOWEEKNUM('Journal de travail'!$B526))</f>
        <v/>
      </c>
      <c r="B526" s="30"/>
      <c r="C526" s="31"/>
      <c r="D526" s="32"/>
      <c r="E526" s="33"/>
      <c r="F526" s="39"/>
      <c r="G526" s="39"/>
    </row>
    <row r="527" spans="1:7" x14ac:dyDescent="0.25">
      <c r="A527" s="63" t="str">
        <f>IF(ISBLANK(B527),"",_xlfn.ISOWEEKNUM('Journal de travail'!$B527))</f>
        <v/>
      </c>
      <c r="B527" s="34"/>
      <c r="C527" s="35"/>
      <c r="D527" s="36"/>
      <c r="E527" s="37"/>
      <c r="F527" s="40"/>
      <c r="G527" s="40"/>
    </row>
    <row r="528" spans="1:7" x14ac:dyDescent="0.25">
      <c r="A528" s="62" t="str">
        <f>IF(ISBLANK(B528),"",_xlfn.ISOWEEKNUM('Journal de travail'!$B528))</f>
        <v/>
      </c>
      <c r="B528" s="30"/>
      <c r="C528" s="31"/>
      <c r="D528" s="32"/>
      <c r="E528" s="33"/>
      <c r="F528" s="39"/>
      <c r="G528" s="39"/>
    </row>
    <row r="529" spans="1:7" x14ac:dyDescent="0.25">
      <c r="A529" s="63" t="str">
        <f>IF(ISBLANK(B529),"",_xlfn.ISOWEEKNUM('Journal de travail'!$B529))</f>
        <v/>
      </c>
      <c r="B529" s="34"/>
      <c r="C529" s="35"/>
      <c r="D529" s="36"/>
      <c r="E529" s="37"/>
      <c r="F529" s="40"/>
      <c r="G529" s="40"/>
    </row>
    <row r="530" spans="1:7" x14ac:dyDescent="0.25">
      <c r="A530" s="62" t="str">
        <f>IF(ISBLANK(B530),"",_xlfn.ISOWEEKNUM('Journal de travail'!$B530))</f>
        <v/>
      </c>
      <c r="B530" s="30"/>
      <c r="C530" s="31"/>
      <c r="D530" s="32"/>
      <c r="E530" s="33"/>
      <c r="F530" s="39"/>
      <c r="G530" s="39"/>
    </row>
    <row r="531" spans="1:7" x14ac:dyDescent="0.25">
      <c r="A531" s="63" t="str">
        <f>IF(ISBLANK(B531),"",_xlfn.ISOWEEKNUM('Journal de travail'!$B531))</f>
        <v/>
      </c>
      <c r="B531" s="34"/>
      <c r="C531" s="35"/>
      <c r="D531" s="36"/>
      <c r="E531" s="37"/>
      <c r="F531" s="40"/>
      <c r="G531" s="40"/>
    </row>
    <row r="532" spans="1:7" x14ac:dyDescent="0.25">
      <c r="A532" s="62" t="str">
        <f>IF(ISBLANK(B532),"",_xlfn.ISOWEEKNUM('Journal de travail'!$B532))</f>
        <v/>
      </c>
      <c r="B532" s="30"/>
      <c r="C532" s="31"/>
      <c r="D532" s="32"/>
      <c r="E532" s="33"/>
      <c r="F532" s="39"/>
      <c r="G532" s="39"/>
    </row>
  </sheetData>
  <sheetProtection algorithmName="SHA-512" hashValue="sC8RJl0M6+wONYXsnCTKmcqXUp1ITAlugv/3BW303r/E9HRpDNWm1EDZcYLBlB50SDN+6uVKCZ+hqkZ4Wju+ZA==" saltValue="fNiMxA6H49sg0PxMFstsLQ==" spinCount="100000" sheet="1" insertHyperlinks="0" selectLockedCells="1" sort="0" autoFilter="0"/>
  <mergeCells count="4">
    <mergeCell ref="C2:E2"/>
    <mergeCell ref="C5:D5"/>
    <mergeCell ref="A2:B2"/>
    <mergeCell ref="A3:B3"/>
  </mergeCells>
  <conditionalFormatting sqref="E7:E532">
    <cfRule type="expression" dxfId="8" priority="1">
      <formula>$E7="Absent"</formula>
    </cfRule>
    <cfRule type="expression" dxfId="7" priority="2">
      <formula>$E7="Autre"</formula>
    </cfRule>
    <cfRule type="expression" dxfId="6" priority="3" stopIfTrue="1">
      <formula>$E7="Design"</formula>
    </cfRule>
    <cfRule type="expression" dxfId="5" priority="4" stopIfTrue="1">
      <formula>$E7="Présentation"</formula>
    </cfRule>
    <cfRule type="expression" dxfId="4" priority="5" stopIfTrue="1">
      <formula>$E7="Meeting"</formula>
    </cfRule>
    <cfRule type="expression" dxfId="3" priority="6" stopIfTrue="1">
      <formula>$E7="Documentation"</formula>
    </cfRule>
    <cfRule type="expression" dxfId="2" priority="7" stopIfTrue="1">
      <formula>$E7="Test"</formula>
    </cfRule>
    <cfRule type="expression" dxfId="1" priority="8" stopIfTrue="1">
      <formula>$E7="Analyse"</formula>
    </cfRule>
    <cfRule type="expression" dxfId="0" priority="10" stopIfTrue="1">
      <formula>$E7="Implémentation"</formula>
    </cfRule>
  </conditionalFormatting>
  <dataValidations count="3">
    <dataValidation type="list" allowBlank="1" showInputMessage="1" showErrorMessage="1" sqref="C7:C532" xr:uid="{9D52E29F-610D-40B2-B3CC-F94A741DD978}">
      <formula1>$N$7:$N$15</formula1>
    </dataValidation>
    <dataValidation type="list" allowBlank="1" showInputMessage="1" showErrorMessage="1" sqref="D7:D532" xr:uid="{46510F84-8BCC-4BD6-9A19-9F03ACD74D05}">
      <formula1>$O$7:$O$19</formula1>
    </dataValidation>
    <dataValidation type="list" allowBlank="1" showInputMessage="1" showErrorMessage="1" sqref="E7:E532" xr:uid="{EBCA439E-C5F1-BC4C-88EE-2BB045537E3E}">
      <formula1>$M$7:$M$12</formula1>
    </dataValidation>
  </dataValidations>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D7432-C939-0D45-BAC2-A6A2196EA9C6}">
  <sheetPr codeName="Sheet2"/>
  <dimension ref="A2:N13"/>
  <sheetViews>
    <sheetView topLeftCell="D4" workbookViewId="0">
      <selection activeCell="G11" sqref="G11"/>
    </sheetView>
  </sheetViews>
  <sheetFormatPr baseColWidth="10" defaultRowHeight="18.75" x14ac:dyDescent="0.3"/>
  <cols>
    <col min="1" max="3" width="10.875" hidden="1" customWidth="1"/>
    <col min="4" max="4" width="10.875" customWidth="1"/>
    <col min="5" max="5" width="21" style="19" bestFit="1" customWidth="1"/>
    <col min="6" max="6" width="13.5" style="41" bestFit="1" customWidth="1"/>
    <col min="7" max="7" width="12" bestFit="1" customWidth="1"/>
    <col min="12" max="12" width="22" bestFit="1" customWidth="1"/>
    <col min="13" max="13" width="12.875" bestFit="1" customWidth="1"/>
    <col min="14" max="14" width="9.375" bestFit="1" customWidth="1"/>
  </cols>
  <sheetData>
    <row r="2" spans="1:14" ht="21" x14ac:dyDescent="0.35">
      <c r="E2" s="66" t="s">
        <v>24</v>
      </c>
      <c r="F2" s="68">
        <v>88</v>
      </c>
      <c r="G2" s="66" t="s">
        <v>23</v>
      </c>
      <c r="L2" s="18"/>
      <c r="M2" s="44"/>
      <c r="N2" s="18"/>
    </row>
    <row r="3" spans="1:14" x14ac:dyDescent="0.3">
      <c r="L3" s="19"/>
      <c r="M3" s="20"/>
      <c r="N3" s="19"/>
    </row>
    <row r="4" spans="1:14" ht="21" x14ac:dyDescent="0.35">
      <c r="E4" s="66" t="s">
        <v>25</v>
      </c>
      <c r="L4" s="66" t="s">
        <v>21</v>
      </c>
      <c r="M4" s="41"/>
      <c r="N4" s="19"/>
    </row>
    <row r="5" spans="1:14" x14ac:dyDescent="0.3">
      <c r="A5" t="s">
        <v>16</v>
      </c>
      <c r="B5" t="s">
        <v>17</v>
      </c>
      <c r="C5" s="41" t="s">
        <v>26</v>
      </c>
      <c r="D5" s="42"/>
      <c r="E5" s="45" t="s">
        <v>12</v>
      </c>
      <c r="F5" s="46" t="s">
        <v>13</v>
      </c>
      <c r="G5" s="47" t="s">
        <v>22</v>
      </c>
      <c r="L5" s="48" t="s">
        <v>12</v>
      </c>
      <c r="M5" s="49" t="s">
        <v>13</v>
      </c>
      <c r="N5" s="50" t="s">
        <v>22</v>
      </c>
    </row>
    <row r="6" spans="1:14" x14ac:dyDescent="0.3">
      <c r="A6">
        <f>SUMIF('Journal de travail'!$E$7:$E$532,Plannification!E6,'Journal de travail'!$C$7:$C$532)*60</f>
        <v>0</v>
      </c>
      <c r="B6">
        <f>SUMIF('Journal de travail'!$E$7:$E$532,Plannification!E6,'Journal de travail'!$D$7:$D$532)</f>
        <v>0</v>
      </c>
      <c r="C6">
        <f t="shared" ref="C6:C10" si="0">SUM(A6:B6)</f>
        <v>0</v>
      </c>
      <c r="E6" s="70" t="str">
        <f>'Journal de travail'!M8</f>
        <v>Analyse</v>
      </c>
      <c r="F6" s="71" t="str">
        <f>QUOTIENT(SUM(A6:B6),60)&amp;" h "&amp;TEXT(MOD(SUM(A6:B6),60), "00")&amp;" min"</f>
        <v>0 h 00 min</v>
      </c>
      <c r="G6" s="72">
        <f>SUM(A6:B6)/$C$11</f>
        <v>0</v>
      </c>
      <c r="L6" s="51" t="str">
        <f>'Journal de travail'!M8</f>
        <v>Analyse</v>
      </c>
      <c r="M6" s="52" t="str">
        <f>INT($F$2*N6)&amp;" h "&amp;TEXT(ROUND(MOD($F$2*N6,1)*60,0),"00")&amp;" m"</f>
        <v>17 h 36 m</v>
      </c>
      <c r="N6" s="58">
        <v>0.2</v>
      </c>
    </row>
    <row r="7" spans="1:14" x14ac:dyDescent="0.3">
      <c r="A7">
        <f>SUMIF('Journal de travail'!$E$7:$E$532,Plannification!E7,'Journal de travail'!$C$7:$C$532)*60</f>
        <v>180</v>
      </c>
      <c r="B7">
        <f>SUMIF('Journal de travail'!$E$7:$E$532,Plannification!E7,'Journal de travail'!$D$7:$D$532)</f>
        <v>145</v>
      </c>
      <c r="C7">
        <f t="shared" si="0"/>
        <v>325</v>
      </c>
      <c r="E7" s="73" t="str">
        <f>'Journal de travail'!M9</f>
        <v>Implémentation</v>
      </c>
      <c r="F7" s="74" t="str">
        <f t="shared" ref="F7:F11" si="1">QUOTIENT(SUM(A7:B7),60)&amp;" h "&amp;TEXT(MOD(SUM(A7:B7),60), "00")&amp;" min"</f>
        <v>5 h 25 min</v>
      </c>
      <c r="G7" s="75">
        <f t="shared" ref="G7:G9" si="2">SUM(A7:B7)/$C$11</f>
        <v>0.65656565656565657</v>
      </c>
      <c r="L7" s="53" t="str">
        <f>'Journal de travail'!M9</f>
        <v>Implémentation</v>
      </c>
      <c r="M7" s="52" t="str">
        <f t="shared" ref="M7:M10" si="3">INT($F$2*N7)&amp;" h "&amp;TEXT(ROUND(MOD($F$2*N7,1)*60,0),"00")&amp;" m"</f>
        <v>35 h 12 m</v>
      </c>
      <c r="N7" s="59">
        <v>0.4</v>
      </c>
    </row>
    <row r="8" spans="1:14" x14ac:dyDescent="0.3">
      <c r="A8">
        <f>SUMIF('Journal de travail'!$E$7:$E$532,Plannification!E8,'Journal de travail'!$C$7:$C$532)*60</f>
        <v>0</v>
      </c>
      <c r="B8">
        <f>SUMIF('Journal de travail'!$E$7:$E$532,Plannification!E8,'Journal de travail'!$D$7:$D$532)</f>
        <v>0</v>
      </c>
      <c r="C8">
        <f t="shared" si="0"/>
        <v>0</v>
      </c>
      <c r="E8" s="76" t="str">
        <f>'Journal de travail'!M10</f>
        <v>Test</v>
      </c>
      <c r="F8" s="71" t="str">
        <f t="shared" si="1"/>
        <v>0 h 00 min</v>
      </c>
      <c r="G8" s="72">
        <f t="shared" si="2"/>
        <v>0</v>
      </c>
      <c r="L8" s="54" t="str">
        <f>'Journal de travail'!M10</f>
        <v>Test</v>
      </c>
      <c r="M8" s="52" t="str">
        <f t="shared" si="3"/>
        <v>8 h 48 m</v>
      </c>
      <c r="N8" s="58">
        <v>0.1</v>
      </c>
    </row>
    <row r="9" spans="1:14" x14ac:dyDescent="0.3">
      <c r="A9">
        <f>SUMIF('Journal de travail'!$E$7:$E$532,Plannification!E9,'Journal de travail'!$C$7:$C$532)*60</f>
        <v>60</v>
      </c>
      <c r="B9">
        <f>SUMIF('Journal de travail'!$E$7:$E$532,Plannification!E9,'Journal de travail'!$D$7:$D$532)</f>
        <v>45</v>
      </c>
      <c r="C9">
        <f t="shared" si="0"/>
        <v>105</v>
      </c>
      <c r="E9" s="77" t="str">
        <f>'Journal de travail'!M11</f>
        <v>Documentation</v>
      </c>
      <c r="F9" s="74" t="str">
        <f t="shared" si="1"/>
        <v>1 h 45 min</v>
      </c>
      <c r="G9" s="75">
        <f t="shared" si="2"/>
        <v>0.21212121212121213</v>
      </c>
      <c r="L9" s="55" t="str">
        <f>'Journal de travail'!M11</f>
        <v>Documentation</v>
      </c>
      <c r="M9" s="52" t="str">
        <f t="shared" si="3"/>
        <v>22 h 00 m</v>
      </c>
      <c r="N9" s="59">
        <v>0.25</v>
      </c>
    </row>
    <row r="10" spans="1:14" x14ac:dyDescent="0.3">
      <c r="A10">
        <f>SUMIF('Journal de travail'!$E$7:$E$532,Plannification!E10,'Journal de travail'!$C$7:$C$532)*60</f>
        <v>0</v>
      </c>
      <c r="B10">
        <f>SUMIF('Journal de travail'!$E$7:$E$532,Plannification!E10,'Journal de travail'!$D$7:$D$532)</f>
        <v>65</v>
      </c>
      <c r="C10">
        <f t="shared" si="0"/>
        <v>65</v>
      </c>
      <c r="E10" s="78" t="s">
        <v>28</v>
      </c>
      <c r="F10" s="79" t="str">
        <f t="shared" ref="F10" si="4">QUOTIENT(SUM(A10:B10),60)&amp;" h "&amp;TEXT(MOD(SUM(A10:B10),60), "00")&amp;" min"</f>
        <v>1 h 05 min</v>
      </c>
      <c r="G10" s="80">
        <f>SUM(A10:B10)/$C$11</f>
        <v>0.13131313131313133</v>
      </c>
      <c r="L10" s="69" t="s">
        <v>28</v>
      </c>
      <c r="M10" s="52" t="str">
        <f t="shared" si="3"/>
        <v>4 h 24 m</v>
      </c>
      <c r="N10" s="83">
        <v>0.05</v>
      </c>
    </row>
    <row r="11" spans="1:14" x14ac:dyDescent="0.3">
      <c r="A11">
        <f>SUM(A6:A10)</f>
        <v>240</v>
      </c>
      <c r="B11">
        <f>SUM(B6:B10)</f>
        <v>255</v>
      </c>
      <c r="C11">
        <f>SUM(A11:B11)</f>
        <v>495</v>
      </c>
      <c r="E11" s="81" t="s">
        <v>18</v>
      </c>
      <c r="F11" s="71" t="str">
        <f t="shared" si="1"/>
        <v>8 h 15 min</v>
      </c>
      <c r="G11" s="82">
        <f>C11/C12</f>
        <v>9.375E-2</v>
      </c>
      <c r="L11" s="56" t="s">
        <v>18</v>
      </c>
      <c r="M11" s="57"/>
      <c r="N11" s="60">
        <f>SUM(N6:N10)</f>
        <v>1</v>
      </c>
    </row>
    <row r="12" spans="1:14" x14ac:dyDescent="0.3">
      <c r="C12">
        <f>F2*60</f>
        <v>5280</v>
      </c>
    </row>
    <row r="13" spans="1:14" x14ac:dyDescent="0.3">
      <c r="F13" s="43"/>
    </row>
  </sheetData>
  <sheetProtection algorithmName="SHA-512" hashValue="pSYnPYn6lXcKz0Qj+I1jIXn9gbknLTkaLnwfEECSlP/A54MtZCqgxo1Qhps7lLnK7XLzNEorFQDF8LNxtj+/HA==" saltValue="Bc5SHBHm2oBmqMc3ptkeRg==" spinCount="100000" sheet="1" objects="1" scenarios="1"/>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31118-7D2C-C547-B9C9-EA2B04E048B8}">
  <dimension ref="A1"/>
  <sheetViews>
    <sheetView zoomScaleNormal="100" workbookViewId="0">
      <selection activeCell="R14" sqref="R14"/>
    </sheetView>
  </sheetViews>
  <sheetFormatPr baseColWidth="10" defaultRowHeight="15.75" x14ac:dyDescent="0.25"/>
  <sheetData/>
  <sheetProtection algorithmName="SHA-512" hashValue="hkKOZ8xr/Okjo/AJlNTtoGYYhES8sIn2fOpGKGGyPJqhNRzaMuj9V6Pke+VqLSypQTwaNPCt0dhRPEVp9CfBFA==" saltValue="lF/ApQWS3LBdJp0wgcNUcQ==" spinCount="100000" sheet="1" objects="1" scenarios="1" selectLockedCells="1"/>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0C9F2488912074FB587B9AD9ADAE5BB" ma:contentTypeVersion="12" ma:contentTypeDescription="Crée un document." ma:contentTypeScope="" ma:versionID="dfbaf9a740889adeb1cda0be194d08b7">
  <xsd:schema xmlns:xsd="http://www.w3.org/2001/XMLSchema" xmlns:xs="http://www.w3.org/2001/XMLSchema" xmlns:p="http://schemas.microsoft.com/office/2006/metadata/properties" xmlns:ns2="b5cf4370-ac38-4b9e-9836-ef6f5df64f24" xmlns:ns3="eefa3612-053e-497a-ae76-8a76877f5e22" targetNamespace="http://schemas.microsoft.com/office/2006/metadata/properties" ma:root="true" ma:fieldsID="4f25723b2930dbb90e2332f0c8c46e31" ns2:_="" ns3:_="">
    <xsd:import namespace="b5cf4370-ac38-4b9e-9836-ef6f5df64f24"/>
    <xsd:import namespace="eefa3612-053e-497a-ae76-8a76877f5e22"/>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cf4370-ac38-4b9e-9836-ef6f5df64f24"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Balises d’images" ma:readOnly="false" ma:fieldId="{5cf76f15-5ced-4ddc-b409-7134ff3c332f}" ma:taxonomyMulti="true" ma:sspId="5cfe7824-1d92-4d19-9a43-1c93e0eb464f"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efa3612-053e-497a-ae76-8a76877f5e22"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812abd92-3c6d-4240-9d75-967015e504c2}" ma:internalName="TaxCatchAll" ma:showField="CatchAllData" ma:web="eefa3612-053e-497a-ae76-8a76877f5e2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efa3612-053e-497a-ae76-8a76877f5e22" xsi:nil="true"/>
    <lcf76f155ced4ddcb4097134ff3c332f xmlns="b5cf4370-ac38-4b9e-9836-ef6f5df64f2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A7F8341A-4C75-4689-8311-30F611A1EC8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cf4370-ac38-4b9e-9836-ef6f5df64f24"/>
    <ds:schemaRef ds:uri="eefa3612-053e-497a-ae76-8a76877f5e2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4326215-CB02-4E95-BFFB-9EC625B1BF0F}">
  <ds:schemaRefs>
    <ds:schemaRef ds:uri="http://schemas.microsoft.com/sharepoint/v3/contenttype/forms"/>
  </ds:schemaRefs>
</ds:datastoreItem>
</file>

<file path=customXml/itemProps3.xml><?xml version="1.0" encoding="utf-8"?>
<ds:datastoreItem xmlns:ds="http://schemas.openxmlformats.org/officeDocument/2006/customXml" ds:itemID="{0453EC0E-0298-408B-815C-A1500DB4F5E9}">
  <ds:schemaRefs>
    <ds:schemaRef ds:uri="http://schemas.microsoft.com/office/2006/metadata/properties"/>
    <ds:schemaRef ds:uri="http://schemas.microsoft.com/office/infopath/2007/PartnerControls"/>
    <ds:schemaRef ds:uri="be0d3259-a7ce-4623-88ec-81594dfcbc1c"/>
    <ds:schemaRef ds:uri="99ffe1f3-7857-457f-add0-5bdef636f38d"/>
    <ds:schemaRef ds:uri="eefa3612-053e-497a-ae76-8a76877f5e22"/>
    <ds:schemaRef ds:uri="b5cf4370-ac38-4b9e-9836-ef6f5df64f2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vt:i4>
      </vt:variant>
      <vt:variant>
        <vt:lpstr>Plages nommées</vt:lpstr>
      </vt:variant>
      <vt:variant>
        <vt:i4>1</vt:i4>
      </vt:variant>
    </vt:vector>
  </HeadingPairs>
  <TitlesOfParts>
    <vt:vector size="4" baseType="lpstr">
      <vt:lpstr>Journal de travail</vt:lpstr>
      <vt:lpstr>Plannification</vt:lpstr>
      <vt:lpstr>Initiale VS Effective</vt:lpstr>
      <vt:lpstr>'Journal de travail'!_FilterDatabase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Mathieu Meylan</dc:creator>
  <cp:keywords/>
  <dc:description/>
  <cp:lastModifiedBy>Albert Braimi</cp:lastModifiedBy>
  <cp:revision/>
  <dcterms:created xsi:type="dcterms:W3CDTF">2023-11-21T20:00:34Z</dcterms:created>
  <dcterms:modified xsi:type="dcterms:W3CDTF">2025-10-08T09:22:19Z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0x01010080C9F2488912074FB587B9AD9ADAE5BB</vt:lpwstr>
  </property>
  <property fmtid="{D5CDD505-2E9C-101B-9397-08002B2CF9AE}" pid="3" name="MediaServiceImageTags">
    <vt:lpwstr/>
  </property>
</Properties>
</file>